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kykla\Desktop\Biudžeto vykdymas 2020\"/>
    </mc:Choice>
  </mc:AlternateContent>
  <bookViews>
    <workbookView xWindow="0" yWindow="0" windowWidth="20490" windowHeight="7050"/>
  </bookViews>
  <sheets>
    <sheet name="B-10-12" sheetId="1" r:id="rId1"/>
  </sheets>
  <calcPr calcId="162913"/>
</workbook>
</file>

<file path=xl/calcChain.xml><?xml version="1.0" encoding="utf-8"?>
<calcChain xmlns="http://schemas.openxmlformats.org/spreadsheetml/2006/main">
  <c r="H283" i="1" l="1"/>
  <c r="H282" i="1"/>
  <c r="L281" i="1"/>
  <c r="K281" i="1"/>
  <c r="J281" i="1"/>
  <c r="I281" i="1"/>
  <c r="H281" i="1" s="1"/>
  <c r="H280" i="1"/>
  <c r="L279" i="1"/>
  <c r="K279" i="1"/>
  <c r="J279" i="1"/>
  <c r="I279" i="1"/>
  <c r="H278" i="1"/>
  <c r="L277" i="1"/>
  <c r="K277" i="1"/>
  <c r="J277" i="1"/>
  <c r="H277" i="1" s="1"/>
  <c r="I277" i="1"/>
  <c r="H276" i="1"/>
  <c r="H275" i="1"/>
  <c r="L274" i="1"/>
  <c r="K274" i="1"/>
  <c r="J274" i="1"/>
  <c r="I274" i="1"/>
  <c r="H273" i="1"/>
  <c r="H272" i="1"/>
  <c r="L271" i="1"/>
  <c r="K271" i="1"/>
  <c r="J271" i="1"/>
  <c r="I271" i="1"/>
  <c r="H270" i="1"/>
  <c r="H269" i="1"/>
  <c r="L268" i="1"/>
  <c r="K268" i="1"/>
  <c r="J268" i="1"/>
  <c r="I268" i="1"/>
  <c r="H268" i="1" s="1"/>
  <c r="H267" i="1"/>
  <c r="H266" i="1"/>
  <c r="L265" i="1"/>
  <c r="K265" i="1"/>
  <c r="J265" i="1"/>
  <c r="I265" i="1"/>
  <c r="H265" i="1" s="1"/>
  <c r="H264" i="1"/>
  <c r="H263" i="1"/>
  <c r="L262" i="1"/>
  <c r="L259" i="1" s="1"/>
  <c r="L258" i="1" s="1"/>
  <c r="K262" i="1"/>
  <c r="J262" i="1"/>
  <c r="I262" i="1"/>
  <c r="H261" i="1"/>
  <c r="L260" i="1"/>
  <c r="K260" i="1"/>
  <c r="J260" i="1"/>
  <c r="J259" i="1" s="1"/>
  <c r="J258" i="1" s="1"/>
  <c r="I260" i="1"/>
  <c r="H257" i="1"/>
  <c r="H256" i="1"/>
  <c r="L255" i="1"/>
  <c r="K255" i="1"/>
  <c r="J255" i="1"/>
  <c r="H255" i="1" s="1"/>
  <c r="I255" i="1"/>
  <c r="H254" i="1"/>
  <c r="L253" i="1"/>
  <c r="K253" i="1"/>
  <c r="J253" i="1"/>
  <c r="I253" i="1"/>
  <c r="H252" i="1"/>
  <c r="L251" i="1"/>
  <c r="K251" i="1"/>
  <c r="J251" i="1"/>
  <c r="I251" i="1"/>
  <c r="H250" i="1"/>
  <c r="H249" i="1"/>
  <c r="L248" i="1"/>
  <c r="K248" i="1"/>
  <c r="J248" i="1"/>
  <c r="I248" i="1"/>
  <c r="H247" i="1"/>
  <c r="H246" i="1"/>
  <c r="L245" i="1"/>
  <c r="K245" i="1"/>
  <c r="J245" i="1"/>
  <c r="I245" i="1"/>
  <c r="H245" i="1"/>
  <c r="H244" i="1"/>
  <c r="H243" i="1"/>
  <c r="L242" i="1"/>
  <c r="K242" i="1"/>
  <c r="H242" i="1" s="1"/>
  <c r="J242" i="1"/>
  <c r="I242" i="1"/>
  <c r="H241" i="1"/>
  <c r="H240" i="1"/>
  <c r="L239" i="1"/>
  <c r="K239" i="1"/>
  <c r="J239" i="1"/>
  <c r="I239" i="1"/>
  <c r="H238" i="1"/>
  <c r="H237" i="1"/>
  <c r="L236" i="1"/>
  <c r="K236" i="1"/>
  <c r="J236" i="1"/>
  <c r="I236" i="1"/>
  <c r="H235" i="1"/>
  <c r="L234" i="1"/>
  <c r="K234" i="1"/>
  <c r="J234" i="1"/>
  <c r="I234" i="1"/>
  <c r="L233" i="1"/>
  <c r="L232" i="1" s="1"/>
  <c r="L231" i="1" s="1"/>
  <c r="H230" i="1"/>
  <c r="H229" i="1"/>
  <c r="L228" i="1"/>
  <c r="K228" i="1"/>
  <c r="J228" i="1"/>
  <c r="I228" i="1"/>
  <c r="H227" i="1"/>
  <c r="L226" i="1"/>
  <c r="K226" i="1"/>
  <c r="J226" i="1"/>
  <c r="I226" i="1"/>
  <c r="H225" i="1"/>
  <c r="L224" i="1"/>
  <c r="K224" i="1"/>
  <c r="J224" i="1"/>
  <c r="I224" i="1"/>
  <c r="H224" i="1" s="1"/>
  <c r="H223" i="1"/>
  <c r="H222" i="1"/>
  <c r="L221" i="1"/>
  <c r="K221" i="1"/>
  <c r="J221" i="1"/>
  <c r="I221" i="1"/>
  <c r="H221" i="1" s="1"/>
  <c r="H220" i="1"/>
  <c r="H219" i="1"/>
  <c r="L218" i="1"/>
  <c r="K218" i="1"/>
  <c r="J218" i="1"/>
  <c r="I218" i="1"/>
  <c r="H217" i="1"/>
  <c r="H216" i="1"/>
  <c r="L215" i="1"/>
  <c r="K215" i="1"/>
  <c r="J215" i="1"/>
  <c r="I215" i="1"/>
  <c r="H214" i="1"/>
  <c r="H213" i="1"/>
  <c r="L212" i="1"/>
  <c r="K212" i="1"/>
  <c r="J212" i="1"/>
  <c r="I212" i="1"/>
  <c r="H211" i="1"/>
  <c r="H210" i="1"/>
  <c r="L209" i="1"/>
  <c r="L206" i="1" s="1"/>
  <c r="L205" i="1" s="1"/>
  <c r="K209" i="1"/>
  <c r="J209" i="1"/>
  <c r="I209" i="1"/>
  <c r="H209" i="1"/>
  <c r="H208" i="1"/>
  <c r="L207" i="1"/>
  <c r="K207" i="1"/>
  <c r="J207" i="1"/>
  <c r="J206" i="1" s="1"/>
  <c r="J205" i="1" s="1"/>
  <c r="I207" i="1"/>
  <c r="K206" i="1"/>
  <c r="H204" i="1"/>
  <c r="H203" i="1"/>
  <c r="L202" i="1"/>
  <c r="K202" i="1"/>
  <c r="J202" i="1"/>
  <c r="I202" i="1"/>
  <c r="H201" i="1"/>
  <c r="L200" i="1"/>
  <c r="K200" i="1"/>
  <c r="J200" i="1"/>
  <c r="I200" i="1"/>
  <c r="H199" i="1"/>
  <c r="L198" i="1"/>
  <c r="K198" i="1"/>
  <c r="H198" i="1" s="1"/>
  <c r="J198" i="1"/>
  <c r="I198" i="1"/>
  <c r="H197" i="1"/>
  <c r="H196" i="1"/>
  <c r="L195" i="1"/>
  <c r="K195" i="1"/>
  <c r="J195" i="1"/>
  <c r="I195" i="1"/>
  <c r="H194" i="1"/>
  <c r="H193" i="1"/>
  <c r="L192" i="1"/>
  <c r="K192" i="1"/>
  <c r="J192" i="1"/>
  <c r="I192" i="1"/>
  <c r="H191" i="1"/>
  <c r="H190" i="1"/>
  <c r="L189" i="1"/>
  <c r="K189" i="1"/>
  <c r="J189" i="1"/>
  <c r="I189" i="1"/>
  <c r="H189" i="1" s="1"/>
  <c r="H188" i="1"/>
  <c r="H187" i="1"/>
  <c r="L186" i="1"/>
  <c r="K186" i="1"/>
  <c r="J186" i="1"/>
  <c r="I186" i="1"/>
  <c r="H185" i="1"/>
  <c r="H184" i="1"/>
  <c r="L183" i="1"/>
  <c r="K183" i="1"/>
  <c r="J183" i="1"/>
  <c r="H183" i="1" s="1"/>
  <c r="I183" i="1"/>
  <c r="H182" i="1"/>
  <c r="L181" i="1"/>
  <c r="K181" i="1"/>
  <c r="J181" i="1"/>
  <c r="I181" i="1"/>
  <c r="H181" i="1" s="1"/>
  <c r="I180" i="1"/>
  <c r="H177" i="1"/>
  <c r="H176" i="1"/>
  <c r="H175" i="1"/>
  <c r="L174" i="1"/>
  <c r="K174" i="1"/>
  <c r="K173" i="1" s="1"/>
  <c r="J174" i="1"/>
  <c r="J173" i="1" s="1"/>
  <c r="I174" i="1"/>
  <c r="L173" i="1"/>
  <c r="I173" i="1"/>
  <c r="H172" i="1"/>
  <c r="L171" i="1"/>
  <c r="K171" i="1"/>
  <c r="J171" i="1"/>
  <c r="I171" i="1"/>
  <c r="H170" i="1"/>
  <c r="H169" i="1"/>
  <c r="H168" i="1"/>
  <c r="H167" i="1"/>
  <c r="H166" i="1"/>
  <c r="H165" i="1"/>
  <c r="L164" i="1"/>
  <c r="L161" i="1" s="1"/>
  <c r="K164" i="1"/>
  <c r="J164" i="1"/>
  <c r="J161" i="1" s="1"/>
  <c r="I164" i="1"/>
  <c r="H163" i="1"/>
  <c r="L162" i="1"/>
  <c r="K162" i="1"/>
  <c r="K161" i="1" s="1"/>
  <c r="J162" i="1"/>
  <c r="I162" i="1"/>
  <c r="H160" i="1"/>
  <c r="H159" i="1"/>
  <c r="H158" i="1"/>
  <c r="H157" i="1"/>
  <c r="L156" i="1"/>
  <c r="K156" i="1"/>
  <c r="J156" i="1"/>
  <c r="I156" i="1"/>
  <c r="L155" i="1"/>
  <c r="K155" i="1"/>
  <c r="J155" i="1"/>
  <c r="H154" i="1"/>
  <c r="L153" i="1"/>
  <c r="K153" i="1"/>
  <c r="J153" i="1"/>
  <c r="I153" i="1"/>
  <c r="H153" i="1"/>
  <c r="H152" i="1"/>
  <c r="H151" i="1"/>
  <c r="H150" i="1"/>
  <c r="L149" i="1"/>
  <c r="K149" i="1"/>
  <c r="J149" i="1"/>
  <c r="I149" i="1"/>
  <c r="H149" i="1"/>
  <c r="H148" i="1"/>
  <c r="H147" i="1"/>
  <c r="H146" i="1"/>
  <c r="H145" i="1"/>
  <c r="L144" i="1"/>
  <c r="K144" i="1"/>
  <c r="J144" i="1"/>
  <c r="I144" i="1"/>
  <c r="H144" i="1" s="1"/>
  <c r="H143" i="1"/>
  <c r="H142" i="1"/>
  <c r="H141" i="1"/>
  <c r="L140" i="1"/>
  <c r="L137" i="1" s="1"/>
  <c r="L136" i="1" s="1"/>
  <c r="K140" i="1"/>
  <c r="J140" i="1"/>
  <c r="J137" i="1" s="1"/>
  <c r="I140" i="1"/>
  <c r="H139" i="1"/>
  <c r="L138" i="1"/>
  <c r="K138" i="1"/>
  <c r="K137" i="1" s="1"/>
  <c r="J138" i="1"/>
  <c r="I138" i="1"/>
  <c r="H134" i="1"/>
  <c r="H133" i="1"/>
  <c r="H132" i="1"/>
  <c r="L131" i="1"/>
  <c r="K131" i="1"/>
  <c r="K126" i="1" s="1"/>
  <c r="K123" i="1" s="1"/>
  <c r="J131" i="1"/>
  <c r="I131" i="1"/>
  <c r="I126" i="1" s="1"/>
  <c r="H130" i="1"/>
  <c r="H129" i="1"/>
  <c r="H128" i="1"/>
  <c r="L127" i="1"/>
  <c r="L126" i="1" s="1"/>
  <c r="L123" i="1" s="1"/>
  <c r="K127" i="1"/>
  <c r="J127" i="1"/>
  <c r="J126" i="1" s="1"/>
  <c r="I127" i="1"/>
  <c r="H125" i="1"/>
  <c r="L124" i="1"/>
  <c r="K124" i="1"/>
  <c r="J124" i="1"/>
  <c r="I124" i="1"/>
  <c r="H122" i="1"/>
  <c r="L121" i="1"/>
  <c r="K121" i="1"/>
  <c r="K116" i="1" s="1"/>
  <c r="K115" i="1" s="1"/>
  <c r="J121" i="1"/>
  <c r="I121" i="1"/>
  <c r="I116" i="1" s="1"/>
  <c r="H116" i="1" s="1"/>
  <c r="H120" i="1"/>
  <c r="H119" i="1"/>
  <c r="H118" i="1"/>
  <c r="L117" i="1"/>
  <c r="L116" i="1" s="1"/>
  <c r="L115" i="1" s="1"/>
  <c r="K117" i="1"/>
  <c r="J117" i="1"/>
  <c r="I117" i="1"/>
  <c r="H117" i="1"/>
  <c r="J116" i="1"/>
  <c r="J115" i="1" s="1"/>
  <c r="H114" i="1"/>
  <c r="H113" i="1"/>
  <c r="L112" i="1"/>
  <c r="K112" i="1"/>
  <c r="J112" i="1"/>
  <c r="I112" i="1"/>
  <c r="H111" i="1"/>
  <c r="L110" i="1"/>
  <c r="K110" i="1"/>
  <c r="J110" i="1"/>
  <c r="I110" i="1"/>
  <c r="H109" i="1"/>
  <c r="H108" i="1"/>
  <c r="L107" i="1"/>
  <c r="K107" i="1"/>
  <c r="K106" i="1" s="1"/>
  <c r="K102" i="1" s="1"/>
  <c r="J107" i="1"/>
  <c r="J106" i="1" s="1"/>
  <c r="I107" i="1"/>
  <c r="I106" i="1" s="1"/>
  <c r="L106" i="1"/>
  <c r="H105" i="1"/>
  <c r="H104" i="1"/>
  <c r="L103" i="1"/>
  <c r="L102" i="1" s="1"/>
  <c r="K103" i="1"/>
  <c r="J103" i="1"/>
  <c r="I103" i="1"/>
  <c r="H101" i="1"/>
  <c r="L100" i="1"/>
  <c r="K100" i="1"/>
  <c r="J100" i="1"/>
  <c r="I100" i="1"/>
  <c r="H99" i="1"/>
  <c r="L98" i="1"/>
  <c r="K98" i="1"/>
  <c r="J98" i="1"/>
  <c r="I98" i="1"/>
  <c r="H97" i="1"/>
  <c r="L96" i="1"/>
  <c r="K96" i="1"/>
  <c r="K90" i="1" s="1"/>
  <c r="J96" i="1"/>
  <c r="I96" i="1"/>
  <c r="H96" i="1" s="1"/>
  <c r="H95" i="1"/>
  <c r="L94" i="1"/>
  <c r="K94" i="1"/>
  <c r="J94" i="1"/>
  <c r="I94" i="1"/>
  <c r="H93" i="1"/>
  <c r="H92" i="1"/>
  <c r="L91" i="1"/>
  <c r="K91" i="1"/>
  <c r="J91" i="1"/>
  <c r="I91" i="1"/>
  <c r="L90" i="1"/>
  <c r="H89" i="1"/>
  <c r="H88" i="1"/>
  <c r="L87" i="1"/>
  <c r="L83" i="1" s="1"/>
  <c r="K87" i="1"/>
  <c r="J87" i="1"/>
  <c r="I87" i="1"/>
  <c r="H86" i="1"/>
  <c r="H85" i="1"/>
  <c r="L84" i="1"/>
  <c r="K84" i="1"/>
  <c r="J84" i="1"/>
  <c r="J83" i="1" s="1"/>
  <c r="J76" i="1" s="1"/>
  <c r="I84" i="1"/>
  <c r="K83" i="1"/>
  <c r="H82" i="1"/>
  <c r="H81" i="1"/>
  <c r="L80" i="1"/>
  <c r="K80" i="1"/>
  <c r="J80" i="1"/>
  <c r="I80" i="1"/>
  <c r="H79" i="1"/>
  <c r="H78" i="1"/>
  <c r="L77" i="1"/>
  <c r="K77" i="1"/>
  <c r="J77" i="1"/>
  <c r="I77" i="1"/>
  <c r="H77" i="1" s="1"/>
  <c r="H75" i="1"/>
  <c r="H74" i="1"/>
  <c r="H73" i="1"/>
  <c r="L72" i="1"/>
  <c r="K72" i="1"/>
  <c r="J72" i="1"/>
  <c r="I72" i="1"/>
  <c r="H72" i="1" s="1"/>
  <c r="L71" i="1"/>
  <c r="K71" i="1"/>
  <c r="J71" i="1"/>
  <c r="H70" i="1"/>
  <c r="L69" i="1"/>
  <c r="K69" i="1"/>
  <c r="J69" i="1"/>
  <c r="I69" i="1"/>
  <c r="H68" i="1"/>
  <c r="H67" i="1"/>
  <c r="H66" i="1"/>
  <c r="L65" i="1"/>
  <c r="K65" i="1"/>
  <c r="J65" i="1"/>
  <c r="I65" i="1"/>
  <c r="H65" i="1"/>
  <c r="H64" i="1"/>
  <c r="H63" i="1"/>
  <c r="H62" i="1"/>
  <c r="L61" i="1"/>
  <c r="K61" i="1"/>
  <c r="J61" i="1"/>
  <c r="I61" i="1"/>
  <c r="H61" i="1"/>
  <c r="H60" i="1"/>
  <c r="H59" i="1"/>
  <c r="H58" i="1"/>
  <c r="L57" i="1"/>
  <c r="L56" i="1" s="1"/>
  <c r="L55" i="1" s="1"/>
  <c r="K57" i="1"/>
  <c r="J57" i="1"/>
  <c r="I57" i="1"/>
  <c r="H57" i="1"/>
  <c r="K56" i="1"/>
  <c r="J56" i="1"/>
  <c r="J55" i="1" s="1"/>
  <c r="I56" i="1"/>
  <c r="K55" i="1"/>
  <c r="H54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L38" i="1"/>
  <c r="K38" i="1"/>
  <c r="J38" i="1"/>
  <c r="J37" i="1" s="1"/>
  <c r="I38" i="1"/>
  <c r="I37" i="1" s="1"/>
  <c r="L37" i="1"/>
  <c r="K37" i="1"/>
  <c r="H36" i="1"/>
  <c r="L35" i="1"/>
  <c r="K35" i="1"/>
  <c r="J35" i="1"/>
  <c r="I35" i="1"/>
  <c r="H34" i="1"/>
  <c r="L33" i="1"/>
  <c r="K33" i="1"/>
  <c r="J33" i="1"/>
  <c r="I33" i="1"/>
  <c r="H32" i="1"/>
  <c r="L31" i="1"/>
  <c r="K31" i="1"/>
  <c r="J31" i="1"/>
  <c r="I31" i="1"/>
  <c r="L30" i="1"/>
  <c r="K30" i="1"/>
  <c r="K29" i="1" s="1"/>
  <c r="J30" i="1"/>
  <c r="J29" i="1" s="1"/>
  <c r="I30" i="1"/>
  <c r="H33" i="1" l="1"/>
  <c r="H37" i="1"/>
  <c r="K76" i="1"/>
  <c r="K28" i="1" s="1"/>
  <c r="H94" i="1"/>
  <c r="H112" i="1"/>
  <c r="H124" i="1"/>
  <c r="H131" i="1"/>
  <c r="H140" i="1"/>
  <c r="H156" i="1"/>
  <c r="L180" i="1"/>
  <c r="L179" i="1" s="1"/>
  <c r="L178" i="1" s="1"/>
  <c r="L135" i="1" s="1"/>
  <c r="K180" i="1"/>
  <c r="K179" i="1" s="1"/>
  <c r="H195" i="1"/>
  <c r="I206" i="1"/>
  <c r="H218" i="1"/>
  <c r="H239" i="1"/>
  <c r="H253" i="1"/>
  <c r="H262" i="1"/>
  <c r="H279" i="1"/>
  <c r="H80" i="1"/>
  <c r="H87" i="1"/>
  <c r="J90" i="1"/>
  <c r="H100" i="1"/>
  <c r="H110" i="1"/>
  <c r="H171" i="1"/>
  <c r="H192" i="1"/>
  <c r="H202" i="1"/>
  <c r="K205" i="1"/>
  <c r="H215" i="1"/>
  <c r="H228" i="1"/>
  <c r="H236" i="1"/>
  <c r="H251" i="1"/>
  <c r="H260" i="1"/>
  <c r="H274" i="1"/>
  <c r="L29" i="1"/>
  <c r="H69" i="1"/>
  <c r="L76" i="1"/>
  <c r="H84" i="1"/>
  <c r="H98" i="1"/>
  <c r="H106" i="1"/>
  <c r="H121" i="1"/>
  <c r="H164" i="1"/>
  <c r="H173" i="1"/>
  <c r="H186" i="1"/>
  <c r="H200" i="1"/>
  <c r="H212" i="1"/>
  <c r="H226" i="1"/>
  <c r="K233" i="1"/>
  <c r="K232" i="1" s="1"/>
  <c r="J233" i="1"/>
  <c r="J232" i="1" s="1"/>
  <c r="J231" i="1" s="1"/>
  <c r="H248" i="1"/>
  <c r="H271" i="1"/>
  <c r="H35" i="1"/>
  <c r="L28" i="1"/>
  <c r="H31" i="1"/>
  <c r="H56" i="1"/>
  <c r="H206" i="1"/>
  <c r="I205" i="1"/>
  <c r="H205" i="1" s="1"/>
  <c r="J102" i="1"/>
  <c r="J123" i="1"/>
  <c r="H126" i="1"/>
  <c r="K136" i="1"/>
  <c r="J136" i="1"/>
  <c r="J28" i="1"/>
  <c r="I137" i="1"/>
  <c r="H138" i="1"/>
  <c r="I161" i="1"/>
  <c r="H161" i="1" s="1"/>
  <c r="H162" i="1"/>
  <c r="H174" i="1"/>
  <c r="J180" i="1"/>
  <c r="J179" i="1" s="1"/>
  <c r="J178" i="1" s="1"/>
  <c r="I233" i="1"/>
  <c r="H234" i="1"/>
  <c r="K259" i="1"/>
  <c r="K258" i="1" s="1"/>
  <c r="K231" i="1" s="1"/>
  <c r="I29" i="1"/>
  <c r="I90" i="1"/>
  <c r="H90" i="1" s="1"/>
  <c r="I102" i="1"/>
  <c r="H102" i="1" s="1"/>
  <c r="H127" i="1"/>
  <c r="H207" i="1"/>
  <c r="H30" i="1"/>
  <c r="H38" i="1"/>
  <c r="H91" i="1"/>
  <c r="H103" i="1"/>
  <c r="H107" i="1"/>
  <c r="I55" i="1"/>
  <c r="H55" i="1" s="1"/>
  <c r="I71" i="1"/>
  <c r="H71" i="1" s="1"/>
  <c r="I83" i="1"/>
  <c r="I115" i="1"/>
  <c r="H115" i="1" s="1"/>
  <c r="I123" i="1"/>
  <c r="H123" i="1" s="1"/>
  <c r="I155" i="1"/>
  <c r="H155" i="1" s="1"/>
  <c r="I179" i="1"/>
  <c r="I259" i="1"/>
  <c r="L284" i="1" l="1"/>
  <c r="K178" i="1"/>
  <c r="K135" i="1" s="1"/>
  <c r="K284" i="1" s="1"/>
  <c r="I232" i="1"/>
  <c r="H233" i="1"/>
  <c r="H259" i="1"/>
  <c r="I258" i="1"/>
  <c r="H258" i="1" s="1"/>
  <c r="H179" i="1"/>
  <c r="I178" i="1"/>
  <c r="H83" i="1"/>
  <c r="I76" i="1"/>
  <c r="H76" i="1" s="1"/>
  <c r="H29" i="1"/>
  <c r="I28" i="1"/>
  <c r="H137" i="1"/>
  <c r="I136" i="1"/>
  <c r="J135" i="1"/>
  <c r="J284" i="1" s="1"/>
  <c r="H180" i="1"/>
  <c r="H178" i="1" l="1"/>
  <c r="H232" i="1"/>
  <c r="I231" i="1"/>
  <c r="H231" i="1" s="1"/>
  <c r="H28" i="1"/>
  <c r="I284" i="1"/>
  <c r="H284" i="1" s="1"/>
  <c r="H136" i="1"/>
  <c r="I135" i="1"/>
  <c r="H135" i="1" s="1"/>
</calcChain>
</file>

<file path=xl/sharedStrings.xml><?xml version="1.0" encoding="utf-8"?>
<sst xmlns="http://schemas.openxmlformats.org/spreadsheetml/2006/main" count="318" uniqueCount="234">
  <si>
    <t>TVIRTINU</t>
  </si>
  <si>
    <t xml:space="preserve">Forma B-1 patvirtinta Lietuvos Respublikos finansų ministro 2018 m. gegužės 31 d. įsakymu Nr. 1K-206        </t>
  </si>
  <si>
    <t>(asignavimų valdytojo ar jo įgalioto asmens pareigų pavadinimas)</t>
  </si>
  <si>
    <t>(parašas)</t>
  </si>
  <si>
    <t>(data)</t>
  </si>
  <si>
    <t>A.V.</t>
  </si>
  <si>
    <t>Vilniaus r. savivaldybės administracija</t>
  </si>
  <si>
    <t>(dokumento sudarytojo (įstaigos) pavadinimas)</t>
  </si>
  <si>
    <t xml:space="preserve">2020 m.      </t>
  </si>
  <si>
    <t xml:space="preserve"> PROGRAMOS  SĄMATA</t>
  </si>
  <si>
    <t>(data ir numeris)</t>
  </si>
  <si>
    <t>(sudarymo vieta)</t>
  </si>
  <si>
    <t>(Asignavimų valdytojo) įstaigos pavadinimas:</t>
  </si>
  <si>
    <t>191319845</t>
  </si>
  <si>
    <t>Vilniaus r. Riešės F. Kovalskos pagrindinė mokykla</t>
  </si>
  <si>
    <t>Ministerija</t>
  </si>
  <si>
    <t>Departamentas</t>
  </si>
  <si>
    <t>Biudžetinė įstaiga</t>
  </si>
  <si>
    <t>(Kodas)</t>
  </si>
  <si>
    <t>Programa:</t>
  </si>
  <si>
    <t>02</t>
  </si>
  <si>
    <t>Švietimo kokybės ir prieinamumo didinimo programa</t>
  </si>
  <si>
    <t>Finansavimo šaltinis</t>
  </si>
  <si>
    <t>Išlaidų klasifikacija pagal valstybės funkcijas:</t>
  </si>
  <si>
    <t>09</t>
  </si>
  <si>
    <t>01</t>
  </si>
  <si>
    <t>Mokyklos, priskiriamos pagrindinės mokyklos tipui</t>
  </si>
  <si>
    <t xml:space="preserve">                                                                                                 (Kodas)</t>
  </si>
  <si>
    <t>Priemonė</t>
  </si>
  <si>
    <t>02.01.01.04</t>
  </si>
  <si>
    <t xml:space="preserve">Ugdymo proceso organizavimas ir ugdymo aplinkos gerinimas pagrindinėse mokyklose_x000D_
</t>
  </si>
  <si>
    <t>(Eur)</t>
  </si>
  <si>
    <t>Kodas</t>
  </si>
  <si>
    <t>Sąmatos straipsnių pavadinimas</t>
  </si>
  <si>
    <t>Iš viso</t>
  </si>
  <si>
    <t>I ketv.</t>
  </si>
  <si>
    <t>II ketv.</t>
  </si>
  <si>
    <t>III ketv.</t>
  </si>
  <si>
    <t>IV ketv.</t>
  </si>
  <si>
    <t>IŠLAIDOS</t>
  </si>
  <si>
    <t>Darbo užmokestis ir socialinis draudimas</t>
  </si>
  <si>
    <t>Darbo užmokestis</t>
  </si>
  <si>
    <t>Darbo užmokestis pinigais</t>
  </si>
  <si>
    <t>Pajamos natūra</t>
  </si>
  <si>
    <t>Socialinio draudimo įmokos</t>
  </si>
  <si>
    <t>Prekių ir paslaugų naudojimo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</si>
  <si>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</si>
  <si>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</si>
  <si>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</si>
  <si>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</si>
  <si>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</si>
  <si>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</si>
  <si>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</si>
  <si>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</si>
  <si>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</si>
  <si>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</si>
  <si>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</si>
  <si>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</si>
  <si>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</si>
  <si>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</si>
  <si>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</si>
  <si>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</si>
  <si>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</si>
  <si>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</si>
  <si>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</si>
  <si>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</si>
  <si>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</si>
  <si>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 xml:space="preserve">Palūkanos kitiems valdžios sektoriaus subjektams 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</si>
  <si>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</si>
  <si>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</si>
  <si>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</si>
  <si>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</si>
  <si>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</si>
  <si>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lėšų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</si>
  <si>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</si>
  <si>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</si>
  <si>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</si>
  <si>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</si>
  <si>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</si>
  <si>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</si>
  <si>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</si>
  <si>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</si>
  <si>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</si>
  <si>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</si>
  <si>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</si>
  <si>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</si>
  <si>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</si>
  <si>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</si>
  <si>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</si>
  <si>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</si>
  <si>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</si>
  <si>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</si>
  <si>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</si>
  <si>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</si>
  <si>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</si>
  <si>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</si>
  <si>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</si>
  <si>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</si>
  <si>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</si>
  <si>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</si>
  <si>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</si>
  <si>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</si>
  <si>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>Socialinė parama (socialinės paramos pašalpos)</t>
  </si>
  <si>
    <t>Socialinė parama pinigais</t>
  </si>
  <si>
    <t>Socialinė parama natūra</t>
  </si>
  <si>
    <t>Rentos</t>
  </si>
  <si>
    <t>Darbdavių socialinė parama</t>
  </si>
  <si>
    <t>Darbdavių socialinė parama pinigais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</si>
  <si>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</si>
  <si>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</si>
  <si>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</si>
  <si>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</si>
  <si>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</si>
  <si>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</si>
  <si>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</si>
  <si>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</si>
  <si>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 finansinės paramos lėšų (ne valdžios sektoriui)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</si>
  <si>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</si>
  <si>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</si>
  <si>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</si>
  <si>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</si>
  <si>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</si>
  <si>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</si>
  <si>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</si>
  <si>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</si>
  <si>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</si>
  <si>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</si>
  <si>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</si>
  <si>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</si>
  <si>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</si>
  <si>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</si>
  <si>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</si>
  <si>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</si>
  <si>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</si>
  <si>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</si>
  <si>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</si>
  <si>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</si>
  <si>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</si>
  <si>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</si>
  <si>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</si>
  <si>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</si>
  <si>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</si>
  <si>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</si>
  <si>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</si>
  <si>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</si>
  <si>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</si>
  <si>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</si>
  <si>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</si>
  <si>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</si>
  <si>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</si>
  <si>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</si>
  <si>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</si>
  <si>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</si>
  <si>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</si>
  <si>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</si>
  <si>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</si>
  <si>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</si>
  <si>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</si>
  <si>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</si>
  <si>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</si>
  <si>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</si>
  <si>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</si>
  <si>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</si>
  <si>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</si>
  <si>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</si>
  <si>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>Pervedamieji indėliai</t>
  </si>
  <si>
    <t>Trumpalaikiai pervedamieji indėliai</t>
  </si>
  <si>
    <t>Ilgalaikiai pervedamieji indėliai</t>
  </si>
  <si>
    <t>Kiti indėliai</t>
  </si>
  <si>
    <t>Kiti trumpalaikiai indėliai</t>
  </si>
  <si>
    <t>Kiti ilgalaikiai indėliai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</si>
  <si>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</si>
  <si>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</si>
  <si>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</si>
  <si>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</si>
  <si>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</si>
  <si>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</si>
  <si>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</si>
  <si>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</si>
  <si>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</si>
  <si>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>Akcijos (įsigytos iš rezidentų)</t>
  </si>
  <si>
    <t>Draudimo techniniai atidėjiniai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</si>
  <si>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</si>
  <si>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</si>
  <si>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</si>
  <si>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</si>
  <si>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</si>
  <si>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 xml:space="preserve">Kiti trumpalaikiai indėliai </t>
  </si>
  <si>
    <t xml:space="preserve">Kiti ilgalaikiai indėliai </t>
  </si>
  <si>
    <t>Vertybiniai popieriai (įsigyti iš nerezidentų)</t>
  </si>
  <si>
    <t>Trumpalaikiai vertybiniai popieriai (įsigyti iš nerezidentų)</t>
  </si>
  <si>
    <t>Ilgalaikiai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</si>
  <si>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</si>
  <si>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</si>
  <si>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</si>
  <si>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</si>
  <si>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</si>
  <si>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</si>
  <si>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 xml:space="preserve">Akcijos (įsigytos iš nerezidentų) </t>
  </si>
  <si>
    <t>Finansinių įsipareigojimų vykdymo išlaidos (grąžintos skolos)</t>
  </si>
  <si>
    <t>Vidaus finansinių įsipareigojimų vykdymo išlaidos (kreditoriams rezidentams grąžintos skolos)</t>
  </si>
  <si>
    <t xml:space="preserve">Pervedamieji indėliai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</si>
  <si>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</si>
  <si>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</si>
  <si>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</si>
  <si>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</si>
  <si>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</si>
  <si>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</si>
  <si>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(grąžintinos)</t>
  </si>
  <si>
    <t>Trumpalaikės paskolos (grąžintinos)</t>
  </si>
  <si>
    <t>Ilgalaikės paskolos (grąžintinos)</t>
  </si>
  <si>
    <t xml:space="preserve">Akcijos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</si>
  <si>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</si>
  <si>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</si>
  <si>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</si>
  <si>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</si>
  <si>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 xml:space="preserve">Trumpalaikiai pervedamieji indėliai </t>
  </si>
  <si>
    <t xml:space="preserve">Ilgalaikiai pervedamieji indėliai </t>
  </si>
  <si>
    <t xml:space="preserve">Kiti indėliai </t>
  </si>
  <si>
    <t>IŠ VISO ASIGNAVIMŲ (2+3)</t>
  </si>
  <si>
    <t>(įstaigos vadovo ar jo įgalioto asmens</t>
  </si>
  <si>
    <t xml:space="preserve">         (vardas ir pavardė)</t>
  </si>
  <si>
    <t>pareigų pavadinimas)</t>
  </si>
  <si>
    <t xml:space="preserve">(įstaigos padalinio, atsakingo už planavimą,       </t>
  </si>
  <si>
    <t xml:space="preserve">                      (vardas ir pavardė)</t>
  </si>
  <si>
    <t>vadovo ar jo įgalioto asmens pareigų pavadinimas)</t>
  </si>
  <si>
    <t>Direktorė</t>
  </si>
  <si>
    <t>Lilija Sadaiska</t>
  </si>
  <si>
    <t>Vilnius</t>
  </si>
  <si>
    <t>Biudžeto planavimo skyriaus vyriausioji specialistė</t>
  </si>
  <si>
    <t>Irena Vysockienė</t>
  </si>
  <si>
    <t>Švietimo įstaigų psichologų priemokoms</t>
  </si>
  <si>
    <t>4VB2K08</t>
  </si>
  <si>
    <t>2020 m. gruodžio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</si>
</sst>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;\-###0.0"/>
    <numFmt numFmtId="165" formatCode="yyyy\-mm\-dd"/>
  </numFmts>
  <fonts count="98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1"/>
      <name val="Times New Roman"/>
      <charset val="1"/>
    </font>
    <font>
      <b/>
      <i/>
      <sz val="9"/>
      <name val="Times New Roman"/>
      <charset val="1"/>
    </font>
    <font>
      <b/>
      <sz val="10"/>
      <name val="Times New Roman"/>
      <charset val="1"/>
    </font>
    <font>
      <b/>
      <i/>
      <sz val="9"/>
      <name val="Times New Roman"/>
      <charset val="1"/>
    </font>
    <font>
      <sz val="11"/>
      <name val="Calibri"/>
      <charset val="1"/>
    </font>
    <font>
      <b/>
      <i/>
      <sz val="9"/>
      <name val="Times New Roman"/>
      <charset val="1"/>
    </font>
    <font>
      <sz val="7"/>
      <name val="Times New Roman"/>
      <charset val="1"/>
    </font>
    <font>
      <sz val="11"/>
      <name val="Calibri"/>
      <charset val="1"/>
    </font>
    <font>
      <b/>
      <i/>
      <sz val="9"/>
      <name val="Times New Roman"/>
      <charset val="1"/>
    </font>
    <font>
      <b/>
      <i/>
      <sz val="9"/>
      <name val="Times New Roman"/>
      <charset val="1"/>
    </font>
    <font>
      <b/>
      <i/>
      <sz val="7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1"/>
      <name val="Calibri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i/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i/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i/>
      <sz val="9"/>
      <name val="Times New Roman"/>
      <charset val="1"/>
    </font>
    <font>
      <sz val="7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i/>
      <sz val="9"/>
      <name val="Times New Roman"/>
      <charset val="1"/>
    </font>
    <font>
      <b/>
      <i/>
      <sz val="9"/>
      <name val="Times New Roman"/>
      <charset val="1"/>
    </font>
    <font>
      <b/>
      <i/>
      <sz val="9"/>
      <name val="Times New Roman"/>
      <charset val="1"/>
    </font>
    <font>
      <b/>
      <i/>
      <sz val="9"/>
      <name val="Times New Roman"/>
      <charset val="1"/>
    </font>
    <font>
      <b/>
      <i/>
      <sz val="9"/>
      <name val="Times New Roman"/>
      <charset val="1"/>
    </font>
    <font>
      <sz val="7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family val="1"/>
      <charset val="186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</fills>
  <borders count="16">
    <border>
      <left/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righ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top"/>
    </xf>
    <xf numFmtId="0" fontId="9" fillId="0" borderId="2" xfId="1" applyFont="1" applyFill="1" applyBorder="1" applyAlignment="1" applyProtection="1">
      <alignment horizontal="left" vertical="top"/>
    </xf>
    <xf numFmtId="164" fontId="10" fillId="0" borderId="2" xfId="1" applyNumberFormat="1" applyFont="1" applyFill="1" applyBorder="1" applyAlignment="1" applyProtection="1">
      <alignment horizontal="left" vertical="top"/>
      <protection locked="0"/>
    </xf>
    <xf numFmtId="164" fontId="11" fillId="0" borderId="0" xfId="1" applyNumberFormat="1" applyFont="1" applyFill="1" applyBorder="1" applyAlignment="1" applyProtection="1">
      <alignment horizontal="left" vertical="top"/>
      <protection locked="0"/>
    </xf>
    <xf numFmtId="164" fontId="12" fillId="0" borderId="3" xfId="1" applyNumberFormat="1" applyFont="1" applyFill="1" applyBorder="1" applyAlignment="1" applyProtection="1">
      <alignment horizontal="left" vertical="top"/>
      <protection locked="0"/>
    </xf>
    <xf numFmtId="0" fontId="14" fillId="0" borderId="0" xfId="1" applyFont="1" applyFill="1" applyBorder="1" applyAlignment="1" applyProtection="1">
      <alignment horizontal="center"/>
    </xf>
    <xf numFmtId="49" fontId="15" fillId="0" borderId="0" xfId="1" applyNumberFormat="1" applyFont="1" applyFill="1" applyBorder="1" applyAlignment="1" applyProtection="1">
      <alignment horizontal="right"/>
      <protection locked="0"/>
    </xf>
    <xf numFmtId="49" fontId="16" fillId="0" borderId="0" xfId="1" applyNumberFormat="1" applyFont="1" applyFill="1" applyBorder="1" applyAlignment="1" applyProtection="1">
      <alignment horizontal="left"/>
    </xf>
    <xf numFmtId="0" fontId="17" fillId="0" borderId="0" xfId="1" applyFont="1" applyFill="1" applyBorder="1" applyAlignment="1" applyProtection="1">
      <alignment horizontal="left"/>
    </xf>
    <xf numFmtId="0" fontId="18" fillId="0" borderId="0" xfId="1" applyFont="1" applyFill="1" applyBorder="1" applyAlignment="1" applyProtection="1">
      <alignment horizontal="center"/>
    </xf>
    <xf numFmtId="164" fontId="19" fillId="0" borderId="2" xfId="1" applyNumberFormat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center"/>
    </xf>
    <xf numFmtId="0" fontId="22" fillId="0" borderId="2" xfId="1" applyFont="1" applyFill="1" applyBorder="1" applyAlignment="1" applyProtection="1">
      <protection locked="0"/>
    </xf>
    <xf numFmtId="0" fontId="23" fillId="0" borderId="0" xfId="1" applyFont="1" applyFill="1" applyBorder="1" applyAlignment="1" applyProtection="1">
      <alignment horizontal="center"/>
    </xf>
    <xf numFmtId="3" fontId="24" fillId="0" borderId="4" xfId="1" applyNumberFormat="1" applyFont="1" applyFill="1" applyBorder="1" applyAlignment="1" applyProtection="1">
      <alignment horizontal="center"/>
      <protection locked="0"/>
    </xf>
    <xf numFmtId="3" fontId="25" fillId="0" borderId="4" xfId="1" applyNumberFormat="1" applyFont="1" applyFill="1" applyBorder="1" applyAlignment="1" applyProtection="1">
      <alignment horizontal="center"/>
      <protection locked="0"/>
    </xf>
    <xf numFmtId="0" fontId="26" fillId="0" borderId="1" xfId="1" applyFont="1" applyFill="1" applyBorder="1" applyAlignment="1" applyProtection="1">
      <alignment horizontal="center"/>
    </xf>
    <xf numFmtId="164" fontId="28" fillId="0" borderId="0" xfId="1" applyNumberFormat="1" applyFont="1" applyFill="1" applyBorder="1" applyAlignment="1" applyProtection="1">
      <alignment horizontal="center" vertical="top"/>
    </xf>
    <xf numFmtId="0" fontId="29" fillId="0" borderId="3" xfId="1" applyFont="1" applyFill="1" applyBorder="1" applyAlignment="1" applyProtection="1">
      <alignment horizontal="center"/>
    </xf>
    <xf numFmtId="164" fontId="32" fillId="0" borderId="0" xfId="1" applyNumberFormat="1" applyFont="1" applyFill="1" applyBorder="1" applyAlignment="1" applyProtection="1"/>
    <xf numFmtId="0" fontId="33" fillId="0" borderId="0" xfId="1" applyFont="1" applyFill="1" applyBorder="1" applyAlignment="1" applyProtection="1">
      <protection locked="0"/>
    </xf>
    <xf numFmtId="0" fontId="35" fillId="0" borderId="2" xfId="1" applyFont="1" applyFill="1" applyBorder="1" applyAlignment="1" applyProtection="1">
      <protection locked="0"/>
    </xf>
    <xf numFmtId="3" fontId="36" fillId="0" borderId="0" xfId="1" applyNumberFormat="1" applyFont="1" applyFill="1" applyBorder="1" applyAlignment="1" applyProtection="1">
      <alignment horizontal="center"/>
    </xf>
    <xf numFmtId="0" fontId="37" fillId="0" borderId="1" xfId="1" applyFont="1" applyFill="1" applyBorder="1" applyAlignment="1" applyProtection="1">
      <alignment horizontal="center"/>
    </xf>
    <xf numFmtId="3" fontId="39" fillId="0" borderId="0" xfId="1" applyNumberFormat="1" applyFont="1" applyFill="1" applyBorder="1" applyAlignment="1" applyProtection="1">
      <alignment horizontal="center"/>
      <protection locked="0"/>
    </xf>
    <xf numFmtId="0" fontId="42" fillId="0" borderId="0" xfId="1" applyFont="1" applyFill="1" applyBorder="1" applyAlignment="1" applyProtection="1">
      <alignment horizontal="center"/>
    </xf>
    <xf numFmtId="164" fontId="45" fillId="0" borderId="0" xfId="1" applyNumberFormat="1" applyFont="1" applyFill="1" applyBorder="1" applyAlignment="1" applyProtection="1"/>
    <xf numFmtId="0" fontId="49" fillId="0" borderId="1" xfId="1" applyFont="1" applyFill="1" applyBorder="1" applyAlignment="1" applyProtection="1">
      <protection locked="0"/>
    </xf>
    <xf numFmtId="0" fontId="50" fillId="0" borderId="2" xfId="1" applyFont="1" applyFill="1" applyBorder="1" applyAlignment="1" applyProtection="1">
      <protection locked="0"/>
    </xf>
    <xf numFmtId="0" fontId="51" fillId="0" borderId="0" xfId="1" applyFont="1" applyFill="1" applyBorder="1" applyAlignment="1" applyProtection="1">
      <protection locked="0"/>
    </xf>
    <xf numFmtId="0" fontId="52" fillId="0" borderId="4" xfId="1" applyFont="1" applyFill="1" applyBorder="1" applyAlignment="1" applyProtection="1">
      <alignment horizontal="center"/>
      <protection locked="0"/>
    </xf>
    <xf numFmtId="164" fontId="56" fillId="0" borderId="0" xfId="1" applyNumberFormat="1" applyFont="1" applyFill="1" applyBorder="1" applyAlignment="1" applyProtection="1">
      <alignment horizontal="right" vertical="center"/>
    </xf>
    <xf numFmtId="49" fontId="60" fillId="0" borderId="10" xfId="1" applyNumberFormat="1" applyFont="1" applyFill="1" applyBorder="1" applyAlignment="1" applyProtection="1">
      <alignment horizontal="center"/>
    </xf>
    <xf numFmtId="164" fontId="61" fillId="0" borderId="10" xfId="1" applyNumberFormat="1" applyFont="1" applyFill="1" applyBorder="1" applyAlignment="1" applyProtection="1">
      <alignment horizontal="center" vertical="center" wrapText="1"/>
    </xf>
    <xf numFmtId="164" fontId="62" fillId="0" borderId="10" xfId="1" applyNumberFormat="1" applyFont="1" applyFill="1" applyBorder="1" applyAlignment="1" applyProtection="1">
      <alignment horizontal="center" vertical="center"/>
    </xf>
    <xf numFmtId="0" fontId="63" fillId="0" borderId="10" xfId="1" applyFont="1" applyFill="1" applyBorder="1" applyAlignment="1" applyProtection="1">
      <alignment horizontal="center" vertical="center"/>
    </xf>
    <xf numFmtId="3" fontId="64" fillId="0" borderId="11" xfId="1" applyNumberFormat="1" applyFont="1" applyFill="1" applyBorder="1" applyAlignment="1" applyProtection="1">
      <alignment horizontal="center"/>
    </xf>
    <xf numFmtId="0" fontId="65" fillId="0" borderId="10" xfId="1" applyFont="1" applyFill="1" applyBorder="1" applyAlignment="1" applyProtection="1">
      <alignment horizontal="left" wrapText="1"/>
    </xf>
    <xf numFmtId="164" fontId="66" fillId="2" borderId="11" xfId="1" applyNumberFormat="1" applyFont="1" applyFill="1" applyBorder="1" applyAlignment="1" applyProtection="1"/>
    <xf numFmtId="164" fontId="67" fillId="2" borderId="11" xfId="1" applyNumberFormat="1" applyFont="1" applyFill="1" applyBorder="1" applyAlignment="1" applyProtection="1">
      <alignment horizontal="right"/>
    </xf>
    <xf numFmtId="3" fontId="68" fillId="0" borderId="10" xfId="1" applyNumberFormat="1" applyFont="1" applyFill="1" applyBorder="1" applyAlignment="1" applyProtection="1">
      <alignment horizontal="center"/>
    </xf>
    <xf numFmtId="164" fontId="69" fillId="2" borderId="10" xfId="1" applyNumberFormat="1" applyFont="1" applyFill="1" applyBorder="1" applyAlignment="1" applyProtection="1">
      <alignment horizontal="right"/>
    </xf>
    <xf numFmtId="164" fontId="70" fillId="2" borderId="10" xfId="1" applyNumberFormat="1" applyFont="1" applyFill="1" applyBorder="1" applyAlignment="1" applyProtection="1">
      <alignment horizontal="right"/>
    </xf>
    <xf numFmtId="164" fontId="71" fillId="0" borderId="10" xfId="1" applyNumberFormat="1" applyFont="1" applyFill="1" applyBorder="1" applyAlignment="1" applyProtection="1">
      <alignment horizontal="right"/>
      <protection locked="0"/>
    </xf>
    <xf numFmtId="164" fontId="72" fillId="2" borderId="10" xfId="1" applyNumberFormat="1" applyFont="1" applyFill="1" applyBorder="1" applyAlignment="1" applyProtection="1">
      <alignment horizontal="right" wrapText="1"/>
    </xf>
    <xf numFmtId="164" fontId="73" fillId="0" borderId="10" xfId="1" applyNumberFormat="1" applyFont="1" applyFill="1" applyBorder="1" applyAlignment="1" applyProtection="1">
      <alignment horizontal="right" wrapText="1"/>
      <protection locked="0"/>
    </xf>
    <xf numFmtId="164" fontId="74" fillId="2" borderId="10" xfId="1" applyNumberFormat="1" applyFont="1" applyFill="1" applyBorder="1" applyAlignment="1" applyProtection="1">
      <alignment wrapText="1"/>
    </xf>
    <xf numFmtId="164" fontId="75" fillId="2" borderId="10" xfId="1" applyNumberFormat="1" applyFont="1" applyFill="1" applyBorder="1" applyAlignment="1" applyProtection="1"/>
    <xf numFmtId="164" fontId="76" fillId="2" borderId="10" xfId="1" applyNumberFormat="1" applyFont="1" applyFill="1" applyBorder="1" applyAlignment="1" applyProtection="1"/>
    <xf numFmtId="3" fontId="77" fillId="0" borderId="12" xfId="1" applyNumberFormat="1" applyFont="1" applyFill="1" applyBorder="1" applyAlignment="1" applyProtection="1">
      <alignment horizontal="center"/>
    </xf>
    <xf numFmtId="3" fontId="78" fillId="0" borderId="8" xfId="1" applyNumberFormat="1" applyFont="1" applyFill="1" applyBorder="1" applyAlignment="1" applyProtection="1">
      <alignment horizontal="center"/>
    </xf>
    <xf numFmtId="0" fontId="79" fillId="0" borderId="10" xfId="1" applyFont="1" applyFill="1" applyBorder="1" applyAlignment="1" applyProtection="1">
      <alignment wrapText="1"/>
    </xf>
    <xf numFmtId="3" fontId="80" fillId="0" borderId="13" xfId="1" applyNumberFormat="1" applyFont="1" applyFill="1" applyBorder="1" applyAlignment="1" applyProtection="1">
      <alignment horizontal="center"/>
    </xf>
    <xf numFmtId="3" fontId="81" fillId="0" borderId="14" xfId="1" applyNumberFormat="1" applyFont="1" applyFill="1" applyBorder="1" applyAlignment="1" applyProtection="1">
      <alignment horizontal="center"/>
    </xf>
    <xf numFmtId="3" fontId="82" fillId="0" borderId="9" xfId="1" applyNumberFormat="1" applyFont="1" applyFill="1" applyBorder="1" applyAlignment="1" applyProtection="1">
      <alignment horizontal="center"/>
    </xf>
    <xf numFmtId="0" fontId="83" fillId="0" borderId="8" xfId="1" applyFont="1" applyFill="1" applyBorder="1" applyAlignment="1" applyProtection="1">
      <alignment wrapText="1"/>
    </xf>
    <xf numFmtId="164" fontId="84" fillId="0" borderId="10" xfId="1" applyNumberFormat="1" applyFont="1" applyFill="1" applyBorder="1" applyAlignment="1" applyProtection="1">
      <alignment horizontal="right"/>
    </xf>
    <xf numFmtId="3" fontId="85" fillId="0" borderId="15" xfId="1" applyNumberFormat="1" applyFont="1" applyFill="1" applyBorder="1" applyAlignment="1" applyProtection="1">
      <alignment horizontal="center"/>
    </xf>
    <xf numFmtId="0" fontId="86" fillId="0" borderId="10" xfId="1" applyFont="1" applyFill="1" applyBorder="1" applyAlignment="1" applyProtection="1">
      <alignment horizontal="center" wrapText="1"/>
    </xf>
    <xf numFmtId="3" fontId="87" fillId="0" borderId="0" xfId="1" applyNumberFormat="1" applyFont="1" applyFill="1" applyBorder="1" applyAlignment="1" applyProtection="1">
      <alignment horizontal="center"/>
    </xf>
    <xf numFmtId="0" fontId="88" fillId="0" borderId="0" xfId="1" applyFont="1" applyFill="1" applyBorder="1" applyAlignment="1" applyProtection="1">
      <alignment horizontal="center" wrapText="1"/>
    </xf>
    <xf numFmtId="164" fontId="89" fillId="0" borderId="0" xfId="1" applyNumberFormat="1" applyFont="1" applyFill="1" applyBorder="1" applyAlignment="1" applyProtection="1"/>
    <xf numFmtId="164" fontId="90" fillId="0" borderId="0" xfId="1" applyNumberFormat="1" applyFont="1" applyFill="1" applyBorder="1" applyAlignment="1" applyProtection="1">
      <alignment horizontal="right"/>
    </xf>
    <xf numFmtId="0" fontId="91" fillId="0" borderId="0" xfId="1" applyFont="1" applyFill="1" applyBorder="1" applyAlignment="1" applyProtection="1"/>
    <xf numFmtId="0" fontId="92" fillId="0" borderId="2" xfId="1" applyFont="1" applyFill="1" applyBorder="1" applyAlignment="1" applyProtection="1">
      <alignment wrapText="1"/>
      <protection locked="0"/>
    </xf>
    <xf numFmtId="0" fontId="93" fillId="0" borderId="0" xfId="1" applyFont="1" applyFill="1" applyBorder="1" applyAlignment="1" applyProtection="1">
      <alignment wrapText="1"/>
    </xf>
    <xf numFmtId="0" fontId="94" fillId="0" borderId="0" xfId="1" applyFont="1" applyFill="1" applyBorder="1" applyAlignment="1" applyProtection="1">
      <alignment horizontal="left"/>
    </xf>
    <xf numFmtId="49" fontId="95" fillId="0" borderId="0" xfId="1" applyNumberFormat="1" applyFont="1" applyFill="1" applyBorder="1" applyAlignment="1" applyProtection="1"/>
    <xf numFmtId="0" fontId="43" fillId="0" borderId="2" xfId="1" applyFont="1" applyFill="1" applyBorder="1" applyAlignment="1" applyProtection="1">
      <alignment horizontal="left"/>
    </xf>
    <xf numFmtId="3" fontId="23" fillId="0" borderId="4" xfId="1" applyNumberFormat="1" applyFont="1" applyFill="1" applyBorder="1" applyAlignment="1" applyProtection="1">
      <alignment horizontal="center"/>
      <protection locked="0"/>
    </xf>
    <xf numFmtId="165" fontId="13" fillId="0" borderId="2" xfId="1" applyNumberFormat="1" applyFont="1" applyFill="1" applyBorder="1" applyAlignment="1" applyProtection="1">
      <protection locked="0"/>
    </xf>
    <xf numFmtId="164" fontId="97" fillId="0" borderId="2" xfId="1" applyNumberFormat="1" applyFont="1" applyBorder="1" applyAlignment="1">
      <alignment horizontal="center"/>
      <protection locked="0"/>
    </xf>
    <xf numFmtId="164" fontId="13" fillId="0" borderId="2" xfId="1" applyNumberFormat="1" applyFont="1" applyBorder="1" applyAlignment="1">
      <alignment horizontal="center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0" fontId="6" fillId="0" borderId="0" xfId="1" applyFont="1" applyFill="1" applyBorder="1" applyAlignment="1" applyProtection="1">
      <alignment vertical="top" wrapText="1"/>
    </xf>
    <xf numFmtId="164" fontId="13" fillId="0" borderId="2" xfId="1" applyNumberFormat="1" applyFont="1" applyFill="1" applyBorder="1" applyAlignment="1" applyProtection="1">
      <alignment horizontal="center"/>
      <protection locked="0"/>
    </xf>
    <xf numFmtId="0" fontId="14" fillId="0" borderId="0" xfId="1" applyFont="1" applyFill="1" applyBorder="1" applyAlignment="1" applyProtection="1">
      <alignment horizontal="center"/>
    </xf>
    <xf numFmtId="0" fontId="8" fillId="0" borderId="1" xfId="1" applyFont="1" applyFill="1" applyBorder="1" applyAlignment="1" applyProtection="1">
      <alignment horizontal="left" vertical="top"/>
    </xf>
    <xf numFmtId="0" fontId="5" fillId="0" borderId="0" xfId="1" applyFont="1" applyAlignment="1" applyProtection="1">
      <alignment horizontal="left" vertical="top"/>
    </xf>
    <xf numFmtId="164" fontId="96" fillId="0" borderId="2" xfId="1" applyNumberFormat="1" applyFont="1" applyBorder="1" applyAlignment="1">
      <alignment horizontal="left"/>
      <protection locked="0"/>
    </xf>
    <xf numFmtId="164" fontId="5" fillId="0" borderId="2" xfId="1" applyNumberFormat="1" applyFont="1" applyBorder="1" applyAlignment="1">
      <alignment horizontal="left"/>
      <protection locked="0"/>
    </xf>
    <xf numFmtId="0" fontId="96" fillId="0" borderId="2" xfId="1" applyFont="1" applyBorder="1" applyAlignment="1" applyProtection="1">
      <alignment horizontal="left" vertical="top" wrapText="1"/>
    </xf>
    <xf numFmtId="0" fontId="34" fillId="0" borderId="3" xfId="1" applyFont="1" applyFill="1" applyBorder="1" applyAlignment="1" applyProtection="1">
      <alignment horizontal="left"/>
    </xf>
    <xf numFmtId="49" fontId="21" fillId="0" borderId="0" xfId="1" applyNumberFormat="1" applyFont="1" applyFill="1" applyBorder="1" applyAlignment="1" applyProtection="1">
      <alignment horizontal="left"/>
    </xf>
    <xf numFmtId="0" fontId="27" fillId="0" borderId="1" xfId="1" applyFont="1" applyFill="1" applyBorder="1" applyAlignment="1" applyProtection="1">
      <alignment horizontal="left"/>
      <protection locked="0"/>
    </xf>
    <xf numFmtId="0" fontId="30" fillId="0" borderId="1" xfId="1" applyFont="1" applyFill="1" applyBorder="1" applyAlignment="1" applyProtection="1">
      <alignment horizontal="center"/>
      <protection locked="0"/>
    </xf>
    <xf numFmtId="0" fontId="31" fillId="0" borderId="1" xfId="1" applyFont="1" applyFill="1" applyBorder="1" applyAlignment="1" applyProtection="1">
      <protection locked="0"/>
    </xf>
    <xf numFmtId="0" fontId="38" fillId="0" borderId="3" xfId="1" applyFont="1" applyFill="1" applyBorder="1" applyAlignment="1" applyProtection="1">
      <alignment horizontal="left"/>
      <protection locked="0"/>
    </xf>
    <xf numFmtId="0" fontId="40" fillId="0" borderId="1" xfId="1" applyFont="1" applyFill="1" applyBorder="1" applyAlignment="1" applyProtection="1">
      <alignment horizontal="left"/>
    </xf>
    <xf numFmtId="0" fontId="41" fillId="0" borderId="5" xfId="1" applyFont="1" applyFill="1" applyBorder="1" applyAlignment="1" applyProtection="1">
      <alignment horizontal="left"/>
    </xf>
    <xf numFmtId="0" fontId="44" fillId="0" borderId="6" xfId="1" applyFont="1" applyFill="1" applyBorder="1" applyAlignment="1" applyProtection="1">
      <alignment horizontal="left"/>
    </xf>
    <xf numFmtId="0" fontId="46" fillId="0" borderId="1" xfId="1" applyFont="1" applyFill="1" applyBorder="1" applyAlignment="1" applyProtection="1">
      <alignment horizontal="left" wrapText="1"/>
      <protection locked="0"/>
    </xf>
    <xf numFmtId="164" fontId="47" fillId="0" borderId="7" xfId="1" applyNumberFormat="1" applyFont="1" applyFill="1" applyBorder="1" applyAlignment="1" applyProtection="1">
      <alignment horizontal="center" vertical="top"/>
    </xf>
    <xf numFmtId="0" fontId="48" fillId="0" borderId="7" xfId="1" applyFont="1" applyFill="1" applyBorder="1" applyAlignment="1" applyProtection="1">
      <alignment horizontal="center" vertical="top"/>
    </xf>
    <xf numFmtId="0" fontId="53" fillId="0" borderId="3" xfId="1" applyFont="1" applyFill="1" applyBorder="1" applyAlignment="1" applyProtection="1">
      <alignment horizontal="left" vertical="top"/>
      <protection locked="0"/>
    </xf>
    <xf numFmtId="0" fontId="54" fillId="0" borderId="3" xfId="1" applyFont="1" applyFill="1" applyBorder="1" applyAlignment="1" applyProtection="1">
      <alignment horizontal="center" vertical="top"/>
      <protection locked="0"/>
    </xf>
    <xf numFmtId="0" fontId="55" fillId="0" borderId="3" xfId="1" applyFont="1" applyFill="1" applyBorder="1" applyAlignment="1" applyProtection="1">
      <alignment vertical="top"/>
      <protection locked="0"/>
    </xf>
    <xf numFmtId="0" fontId="57" fillId="0" borderId="8" xfId="1" applyFont="1" applyFill="1" applyBorder="1" applyAlignment="1" applyProtection="1">
      <alignment horizontal="center"/>
    </xf>
    <xf numFmtId="0" fontId="58" fillId="0" borderId="1" xfId="1" applyFont="1" applyFill="1" applyBorder="1" applyAlignment="1" applyProtection="1">
      <alignment horizontal="center"/>
    </xf>
    <xf numFmtId="0" fontId="59" fillId="0" borderId="9" xfId="1" applyFont="1" applyFill="1" applyBorder="1" applyAlignment="1" applyProtection="1">
      <alignment horizontal="center"/>
    </xf>
    <xf numFmtId="0" fontId="23" fillId="0" borderId="2" xfId="1" applyFont="1" applyFill="1" applyBorder="1" applyAlignment="1" applyProtection="1">
      <alignment horizontal="center" vertical="center" wrapText="1"/>
      <protection locked="0"/>
    </xf>
    <xf numFmtId="0" fontId="23" fillId="0" borderId="2" xfId="1" applyFont="1" applyFill="1" applyBorder="1" applyAlignment="1" applyProtection="1">
      <alignment wrapText="1"/>
      <protection locked="0"/>
    </xf>
    <xf numFmtId="0" fontId="23" fillId="0" borderId="2" xfId="1" applyFont="1" applyFill="1" applyBorder="1" applyAlignment="1" applyProtection="1">
      <alignment horizontal="center" wrapText="1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3"/>
  <sheetViews>
    <sheetView tabSelected="1" defaultGridColor="0" colorId="9" workbookViewId="0">
      <selection activeCell="L284" sqref="L284"/>
    </sheetView>
  </sheetViews>
  <sheetFormatPr defaultColWidth="9.140625" defaultRowHeight="14.25" customHeight="1" x14ac:dyDescent="0.25"/>
  <cols>
    <col min="1" max="1" width="2" style="16" customWidth="1"/>
    <col min="2" max="3" width="2.7109375" style="16" customWidth="1"/>
    <col min="4" max="5" width="2.5703125" style="16" customWidth="1"/>
    <col min="6" max="6" width="2.42578125" style="16" customWidth="1"/>
    <col min="7" max="7" width="37.28515625" style="1" customWidth="1"/>
    <col min="8" max="8" width="11.85546875" style="2" customWidth="1"/>
    <col min="9" max="11" width="12.5703125" style="2" customWidth="1"/>
    <col min="12" max="12" width="12.85546875" style="2" customWidth="1"/>
    <col min="13" max="1625" width="9.140625" style="1" customWidth="1"/>
    <col min="1626" max="16384" width="9.140625" style="1"/>
  </cols>
  <sheetData>
    <row r="1" spans="1:12" ht="54.75" customHeight="1" x14ac:dyDescent="0.25">
      <c r="I1" s="3" t="s">
        <v>0</v>
      </c>
      <c r="J1" s="78" t="s">
        <v>1</v>
      </c>
      <c r="K1" s="79"/>
      <c r="L1" s="79"/>
    </row>
    <row r="2" spans="1:12" ht="13.5" customHeight="1" x14ac:dyDescent="0.25">
      <c r="I2" s="83" t="s">
        <v>226</v>
      </c>
      <c r="J2" s="83"/>
      <c r="K2" s="83"/>
      <c r="L2" s="83"/>
    </row>
    <row r="3" spans="1:12" ht="33" customHeight="1" x14ac:dyDescent="0.25">
      <c r="I3" s="82" t="s">
        <v>2</v>
      </c>
      <c r="J3" s="82"/>
      <c r="K3" s="82"/>
      <c r="L3" s="82"/>
    </row>
    <row r="4" spans="1:12" ht="24" customHeight="1" x14ac:dyDescent="0.25">
      <c r="I4" s="5" t="s">
        <v>3</v>
      </c>
      <c r="J4" s="4"/>
      <c r="K4" s="4"/>
      <c r="L4" s="4"/>
    </row>
    <row r="5" spans="1:12" ht="13.5" customHeight="1" x14ac:dyDescent="0.25">
      <c r="I5" s="86" t="s">
        <v>227</v>
      </c>
      <c r="J5" s="86"/>
      <c r="K5" s="86"/>
      <c r="L5" s="86"/>
    </row>
    <row r="6" spans="1:12" ht="35.25" customHeight="1" x14ac:dyDescent="0.25">
      <c r="I6" s="84" t="s">
        <v>233</v>
      </c>
      <c r="J6" s="85"/>
      <c r="K6" s="85"/>
      <c r="L6" s="85"/>
    </row>
    <row r="7" spans="1:12" ht="31.5" customHeight="1" x14ac:dyDescent="0.25">
      <c r="I7" s="6" t="s">
        <v>4</v>
      </c>
      <c r="J7" s="7"/>
      <c r="K7" s="8"/>
      <c r="L7" s="8"/>
    </row>
    <row r="8" spans="1:12" ht="15.75" customHeight="1" x14ac:dyDescent="0.25">
      <c r="I8" s="5" t="s">
        <v>5</v>
      </c>
      <c r="J8" s="8"/>
      <c r="K8" s="9"/>
      <c r="L8" s="9"/>
    </row>
    <row r="9" spans="1:12" ht="21" customHeight="1" x14ac:dyDescent="0.25">
      <c r="G9" s="80" t="s">
        <v>6</v>
      </c>
      <c r="H9" s="80"/>
      <c r="I9" s="80"/>
      <c r="J9" s="80"/>
      <c r="K9" s="80"/>
      <c r="L9" s="80"/>
    </row>
    <row r="10" spans="1:12" ht="14.25" customHeight="1" x14ac:dyDescent="0.25">
      <c r="G10" s="81" t="s">
        <v>7</v>
      </c>
      <c r="H10" s="81"/>
      <c r="I10" s="81"/>
      <c r="J10" s="81"/>
      <c r="K10" s="81"/>
      <c r="L10" s="81"/>
    </row>
    <row r="11" spans="1:12" ht="14.25" customHeight="1" x14ac:dyDescent="0.25">
      <c r="G11" s="11" t="s">
        <v>8</v>
      </c>
      <c r="H11" s="12" t="s">
        <v>9</v>
      </c>
      <c r="I11" s="13"/>
      <c r="J11" s="14"/>
      <c r="K11" s="14"/>
      <c r="L11" s="14"/>
    </row>
    <row r="12" spans="1:12" ht="14.25" customHeight="1" x14ac:dyDescent="0.25">
      <c r="G12" s="15"/>
      <c r="H12" s="75" t="s">
        <v>233</v>
      </c>
      <c r="I12" s="15"/>
      <c r="J12" s="15"/>
      <c r="K12" s="15"/>
      <c r="L12" s="15"/>
    </row>
    <row r="13" spans="1:12" ht="14.25" customHeight="1" x14ac:dyDescent="0.25">
      <c r="G13" s="81" t="s">
        <v>10</v>
      </c>
      <c r="H13" s="81"/>
      <c r="I13" s="81"/>
      <c r="J13" s="81"/>
      <c r="K13" s="81"/>
      <c r="L13" s="81"/>
    </row>
    <row r="14" spans="1:12" ht="14.25" customHeight="1" x14ac:dyDescent="0.25">
      <c r="G14" s="76" t="s">
        <v>228</v>
      </c>
      <c r="H14" s="77"/>
      <c r="I14" s="77"/>
      <c r="J14" s="77"/>
      <c r="K14" s="77"/>
      <c r="L14" s="77"/>
    </row>
    <row r="15" spans="1:12" ht="14.25" customHeight="1" x14ac:dyDescent="0.25">
      <c r="G15" s="81" t="s">
        <v>11</v>
      </c>
      <c r="H15" s="81"/>
      <c r="I15" s="81"/>
      <c r="J15" s="81"/>
      <c r="K15" s="81"/>
      <c r="L15" s="81"/>
    </row>
    <row r="16" spans="1:12" ht="14.25" customHeight="1" x14ac:dyDescent="0.25">
      <c r="A16" s="88" t="s">
        <v>12</v>
      </c>
      <c r="B16" s="88"/>
      <c r="C16" s="88"/>
      <c r="D16" s="88"/>
      <c r="E16" s="88"/>
      <c r="F16" s="88"/>
      <c r="G16" s="88"/>
      <c r="H16" s="17"/>
      <c r="I16" s="18"/>
      <c r="J16" s="19"/>
      <c r="K16" s="19"/>
      <c r="L16" s="20" t="s">
        <v>13</v>
      </c>
    </row>
    <row r="17" spans="1:13" ht="14.25" customHeight="1" x14ac:dyDescent="0.25">
      <c r="A17" s="21"/>
      <c r="B17" s="89" t="s">
        <v>14</v>
      </c>
      <c r="C17" s="89"/>
      <c r="D17" s="89"/>
      <c r="E17" s="89"/>
      <c r="F17" s="89"/>
      <c r="G17" s="89"/>
      <c r="H17" s="89"/>
      <c r="I17" s="89"/>
      <c r="J17" s="22" t="s">
        <v>15</v>
      </c>
      <c r="K17" s="22" t="s">
        <v>16</v>
      </c>
      <c r="L17" s="22" t="s">
        <v>17</v>
      </c>
    </row>
    <row r="18" spans="1:13" ht="14.25" customHeight="1" x14ac:dyDescent="0.25">
      <c r="A18" s="23"/>
      <c r="B18" s="90"/>
      <c r="C18" s="90"/>
      <c r="D18" s="90"/>
      <c r="E18" s="90"/>
      <c r="F18" s="90"/>
      <c r="G18" s="91"/>
      <c r="H18" s="91"/>
      <c r="I18" s="91"/>
      <c r="J18" s="24"/>
      <c r="L18" s="22" t="s">
        <v>18</v>
      </c>
      <c r="M18" s="25"/>
    </row>
    <row r="19" spans="1:13" ht="14.25" customHeight="1" x14ac:dyDescent="0.25">
      <c r="A19" s="87" t="s">
        <v>19</v>
      </c>
      <c r="B19" s="87"/>
      <c r="C19" s="87"/>
      <c r="D19" s="87"/>
      <c r="E19" s="87"/>
      <c r="F19" s="87"/>
      <c r="G19" s="26"/>
      <c r="H19" s="17"/>
      <c r="I19" s="17"/>
      <c r="J19" s="27"/>
      <c r="K19" s="19"/>
      <c r="L19" s="20" t="s">
        <v>20</v>
      </c>
    </row>
    <row r="20" spans="1:13" ht="14.25" customHeight="1" x14ac:dyDescent="0.25">
      <c r="A20" s="28"/>
      <c r="B20" s="92" t="s">
        <v>21</v>
      </c>
      <c r="C20" s="92"/>
      <c r="D20" s="92"/>
      <c r="E20" s="92"/>
      <c r="F20" s="92"/>
      <c r="G20" s="92"/>
      <c r="H20" s="92"/>
      <c r="I20" s="92"/>
      <c r="J20" s="27"/>
      <c r="K20" s="29"/>
      <c r="L20" s="22" t="s">
        <v>18</v>
      </c>
    </row>
    <row r="21" spans="1:13" ht="13.5" customHeight="1" x14ac:dyDescent="0.25">
      <c r="A21" s="93" t="s">
        <v>22</v>
      </c>
      <c r="B21" s="93"/>
      <c r="C21" s="93"/>
      <c r="D21" s="93"/>
      <c r="E21" s="93"/>
      <c r="F21" s="93"/>
      <c r="G21" s="94"/>
      <c r="H21" s="19"/>
      <c r="I21" s="19"/>
      <c r="J21" s="19"/>
      <c r="K21" s="19"/>
      <c r="L21" s="74" t="s">
        <v>232</v>
      </c>
    </row>
    <row r="22" spans="1:13" ht="14.25" customHeight="1" x14ac:dyDescent="0.25">
      <c r="A22" s="30"/>
      <c r="B22" s="73" t="s">
        <v>231</v>
      </c>
      <c r="C22" s="73"/>
      <c r="D22" s="73"/>
      <c r="E22" s="73"/>
      <c r="F22" s="73"/>
      <c r="G22" s="73"/>
      <c r="H22" s="73"/>
      <c r="I22" s="73"/>
      <c r="J22" s="27"/>
      <c r="K22" s="29"/>
      <c r="L22" s="22" t="s">
        <v>18</v>
      </c>
    </row>
    <row r="23" spans="1:13" ht="14.25" customHeight="1" x14ac:dyDescent="0.25">
      <c r="A23" s="95" t="s">
        <v>23</v>
      </c>
      <c r="B23" s="95"/>
      <c r="C23" s="95"/>
      <c r="D23" s="95"/>
      <c r="E23" s="95"/>
      <c r="F23" s="95"/>
      <c r="G23" s="95"/>
      <c r="H23" s="31"/>
      <c r="I23" s="20" t="s">
        <v>24</v>
      </c>
      <c r="J23" s="20" t="s">
        <v>20</v>
      </c>
      <c r="K23" s="20" t="s">
        <v>25</v>
      </c>
      <c r="L23" s="20" t="s">
        <v>25</v>
      </c>
    </row>
    <row r="24" spans="1:13" ht="24.75" customHeight="1" x14ac:dyDescent="0.25">
      <c r="B24" s="96" t="s">
        <v>26</v>
      </c>
      <c r="C24" s="96"/>
      <c r="D24" s="96"/>
      <c r="E24" s="96"/>
      <c r="F24" s="96"/>
      <c r="G24" s="96"/>
      <c r="H24" s="96"/>
      <c r="I24" s="97" t="s">
        <v>27</v>
      </c>
      <c r="J24" s="98"/>
      <c r="K24" s="98"/>
      <c r="L24" s="98"/>
    </row>
    <row r="25" spans="1:13" ht="14.25" customHeight="1" x14ac:dyDescent="0.25">
      <c r="A25" s="87" t="s">
        <v>28</v>
      </c>
      <c r="B25" s="87"/>
      <c r="C25" s="87"/>
      <c r="D25" s="87"/>
      <c r="E25" s="87"/>
      <c r="F25" s="87"/>
      <c r="G25" s="87"/>
      <c r="H25" s="32"/>
      <c r="I25" s="33"/>
      <c r="J25" s="34"/>
      <c r="K25" s="34"/>
      <c r="L25" s="35" t="s">
        <v>29</v>
      </c>
    </row>
    <row r="26" spans="1:13" ht="21.75" customHeight="1" x14ac:dyDescent="0.25">
      <c r="A26" s="21"/>
      <c r="B26" s="99" t="s">
        <v>30</v>
      </c>
      <c r="C26" s="100"/>
      <c r="D26" s="100"/>
      <c r="E26" s="100"/>
      <c r="F26" s="100"/>
      <c r="G26" s="101"/>
      <c r="H26" s="101"/>
      <c r="I26" s="101"/>
      <c r="J26" s="101"/>
      <c r="K26" s="101"/>
      <c r="L26" s="36" t="s">
        <v>31</v>
      </c>
    </row>
    <row r="27" spans="1:13" ht="12" customHeight="1" x14ac:dyDescent="0.25">
      <c r="A27" s="102" t="s">
        <v>32</v>
      </c>
      <c r="B27" s="103"/>
      <c r="C27" s="103"/>
      <c r="D27" s="103"/>
      <c r="E27" s="103"/>
      <c r="F27" s="104"/>
      <c r="G27" s="37" t="s">
        <v>33</v>
      </c>
      <c r="H27" s="38" t="s">
        <v>34</v>
      </c>
      <c r="I27" s="38" t="s">
        <v>35</v>
      </c>
      <c r="J27" s="39" t="s">
        <v>36</v>
      </c>
      <c r="K27" s="40" t="s">
        <v>37</v>
      </c>
      <c r="L27" s="40" t="s">
        <v>38</v>
      </c>
    </row>
    <row r="28" spans="1:13" ht="14.25" customHeight="1" x14ac:dyDescent="0.25">
      <c r="A28" s="41">
        <v>2</v>
      </c>
      <c r="B28" s="41"/>
      <c r="C28" s="41"/>
      <c r="D28" s="41"/>
      <c r="E28" s="41"/>
      <c r="F28" s="41"/>
      <c r="G28" s="42" t="s">
        <v>39</v>
      </c>
      <c r="H28" s="43">
        <f t="shared" ref="H28:H52" si="0">(I28+J28+K28+L28)</f>
        <v>228</v>
      </c>
      <c r="I28" s="44">
        <f>I29+I37+I55+I71+I76+I90+I102+I115+I123</f>
        <v>0</v>
      </c>
      <c r="J28" s="44">
        <f>J29+J37+J55+J71+J76+J90+J102+J115+J123</f>
        <v>0</v>
      </c>
      <c r="K28" s="44">
        <f>K29+K37+K55+K71+K76+K90+K102+K115+K123</f>
        <v>157</v>
      </c>
      <c r="L28" s="44">
        <f>L29+L37+L55+L71+L76+L90+L102+L115+L123</f>
        <v>71</v>
      </c>
    </row>
    <row r="29" spans="1:13" ht="14.25" customHeight="1" x14ac:dyDescent="0.25">
      <c r="A29" s="45">
        <v>2</v>
      </c>
      <c r="B29" s="45">
        <v>1</v>
      </c>
      <c r="C29" s="45"/>
      <c r="D29" s="45"/>
      <c r="E29" s="45"/>
      <c r="F29" s="45"/>
      <c r="G29" s="42" t="s">
        <v>40</v>
      </c>
      <c r="H29" s="43">
        <f t="shared" si="0"/>
        <v>228</v>
      </c>
      <c r="I29" s="46">
        <f>(I30+I35)</f>
        <v>0</v>
      </c>
      <c r="J29" s="46">
        <f>(J30+J35)</f>
        <v>0</v>
      </c>
      <c r="K29" s="46">
        <f>(K30+K35)</f>
        <v>157</v>
      </c>
      <c r="L29" s="46">
        <f>(L30+L35)</f>
        <v>71</v>
      </c>
    </row>
    <row r="30" spans="1:13" ht="14.25" customHeight="1" x14ac:dyDescent="0.25">
      <c r="A30" s="45">
        <v>2</v>
      </c>
      <c r="B30" s="45">
        <v>1</v>
      </c>
      <c r="C30" s="45">
        <v>1</v>
      </c>
      <c r="D30" s="45"/>
      <c r="E30" s="45"/>
      <c r="F30" s="45"/>
      <c r="G30" s="42" t="s">
        <v>41</v>
      </c>
      <c r="H30" s="43">
        <f t="shared" si="0"/>
        <v>225</v>
      </c>
      <c r="I30" s="47">
        <f>(I32+I34)</f>
        <v>0</v>
      </c>
      <c r="J30" s="47">
        <f>(J32+J34)</f>
        <v>0</v>
      </c>
      <c r="K30" s="47">
        <f>(K32+K34)</f>
        <v>155</v>
      </c>
      <c r="L30" s="47">
        <f>(L32+L34)</f>
        <v>70</v>
      </c>
    </row>
    <row r="31" spans="1:13" ht="14.25" customHeight="1" x14ac:dyDescent="0.25">
      <c r="A31" s="45">
        <v>2</v>
      </c>
      <c r="B31" s="45">
        <v>1</v>
      </c>
      <c r="C31" s="45">
        <v>1</v>
      </c>
      <c r="D31" s="45">
        <v>1</v>
      </c>
      <c r="E31" s="45">
        <v>1</v>
      </c>
      <c r="F31" s="45"/>
      <c r="G31" s="42" t="s">
        <v>42</v>
      </c>
      <c r="H31" s="43">
        <f t="shared" si="0"/>
        <v>225</v>
      </c>
      <c r="I31" s="47">
        <f>(I32)</f>
        <v>0</v>
      </c>
      <c r="J31" s="47">
        <f>(J32)</f>
        <v>0</v>
      </c>
      <c r="K31" s="47">
        <f>(K32)</f>
        <v>155</v>
      </c>
      <c r="L31" s="47">
        <f>(L32)</f>
        <v>70</v>
      </c>
    </row>
    <row r="32" spans="1:13" ht="14.25" customHeight="1" x14ac:dyDescent="0.25">
      <c r="A32" s="45">
        <v>2</v>
      </c>
      <c r="B32" s="45">
        <v>1</v>
      </c>
      <c r="C32" s="45">
        <v>1</v>
      </c>
      <c r="D32" s="45">
        <v>1</v>
      </c>
      <c r="E32" s="45">
        <v>1</v>
      </c>
      <c r="F32" s="45">
        <v>1</v>
      </c>
      <c r="G32" s="42" t="s">
        <v>42</v>
      </c>
      <c r="H32" s="43">
        <f t="shared" si="0"/>
        <v>225</v>
      </c>
      <c r="I32" s="48"/>
      <c r="J32" s="48"/>
      <c r="K32" s="48">
        <v>155</v>
      </c>
      <c r="L32" s="48">
        <v>70</v>
      </c>
    </row>
    <row r="33" spans="1:12" ht="14.25" hidden="1" customHeight="1" x14ac:dyDescent="0.25">
      <c r="A33" s="45">
        <v>2</v>
      </c>
      <c r="B33" s="45">
        <v>1</v>
      </c>
      <c r="C33" s="45">
        <v>1</v>
      </c>
      <c r="D33" s="45">
        <v>1</v>
      </c>
      <c r="E33" s="45">
        <v>2</v>
      </c>
      <c r="F33" s="45"/>
      <c r="G33" s="42" t="s">
        <v>43</v>
      </c>
      <c r="H33" s="43">
        <f t="shared" si="0"/>
        <v>0</v>
      </c>
      <c r="I33" s="47">
        <f>(I34)</f>
        <v>0</v>
      </c>
      <c r="J33" s="47">
        <f>(J34)</f>
        <v>0</v>
      </c>
      <c r="K33" s="47">
        <f>(K34)</f>
        <v>0</v>
      </c>
      <c r="L33" s="47">
        <f>(L34)</f>
        <v>0</v>
      </c>
    </row>
    <row r="34" spans="1:12" ht="14.25" hidden="1" customHeight="1" x14ac:dyDescent="0.25">
      <c r="A34" s="45">
        <v>2</v>
      </c>
      <c r="B34" s="45">
        <v>1</v>
      </c>
      <c r="C34" s="45">
        <v>1</v>
      </c>
      <c r="D34" s="45">
        <v>1</v>
      </c>
      <c r="E34" s="45">
        <v>2</v>
      </c>
      <c r="F34" s="45">
        <v>1</v>
      </c>
      <c r="G34" s="42" t="s">
        <v>43</v>
      </c>
      <c r="H34" s="43">
        <f t="shared" si="0"/>
        <v>0</v>
      </c>
      <c r="I34" s="48"/>
      <c r="J34" s="48"/>
      <c r="K34" s="48"/>
      <c r="L34" s="48"/>
    </row>
    <row r="35" spans="1:12" ht="13.5" customHeight="1" x14ac:dyDescent="0.25">
      <c r="A35" s="41">
        <v>2</v>
      </c>
      <c r="B35" s="41">
        <v>1</v>
      </c>
      <c r="C35" s="41">
        <v>2</v>
      </c>
      <c r="D35" s="41"/>
      <c r="E35" s="41"/>
      <c r="F35" s="41"/>
      <c r="G35" s="42" t="s">
        <v>44</v>
      </c>
      <c r="H35" s="43">
        <f t="shared" si="0"/>
        <v>3</v>
      </c>
      <c r="I35" s="47">
        <f>I36</f>
        <v>0</v>
      </c>
      <c r="J35" s="47">
        <f>J36</f>
        <v>0</v>
      </c>
      <c r="K35" s="47">
        <f>K36</f>
        <v>2</v>
      </c>
      <c r="L35" s="47">
        <f>L36</f>
        <v>1</v>
      </c>
    </row>
    <row r="36" spans="1:12" ht="14.25" customHeight="1" x14ac:dyDescent="0.25">
      <c r="A36" s="45">
        <v>2</v>
      </c>
      <c r="B36" s="45">
        <v>1</v>
      </c>
      <c r="C36" s="45">
        <v>2</v>
      </c>
      <c r="D36" s="45">
        <v>1</v>
      </c>
      <c r="E36" s="45">
        <v>1</v>
      </c>
      <c r="F36" s="45">
        <v>1</v>
      </c>
      <c r="G36" s="42" t="s">
        <v>44</v>
      </c>
      <c r="H36" s="43">
        <f t="shared" si="0"/>
        <v>3</v>
      </c>
      <c r="I36" s="48"/>
      <c r="J36" s="48"/>
      <c r="K36" s="48">
        <v>2</v>
      </c>
      <c r="L36" s="48">
        <v>1</v>
      </c>
    </row>
    <row r="37" spans="1:12" ht="14.25" hidden="1" customHeight="1" x14ac:dyDescent="0.25">
      <c r="A37" s="45">
        <v>2</v>
      </c>
      <c r="B37" s="45">
        <v>2</v>
      </c>
      <c r="C37" s="45"/>
      <c r="D37" s="45"/>
      <c r="E37" s="45"/>
      <c r="F37" s="45"/>
      <c r="G37" s="42" t="s">
        <v>45</v>
      </c>
      <c r="H37" s="43">
        <f t="shared" si="0"/>
        <v>0</v>
      </c>
      <c r="I37" s="46">
        <f>I38</f>
        <v>0</v>
      </c>
      <c r="J37" s="46">
        <f>J38</f>
        <v>0</v>
      </c>
      <c r="K37" s="46">
        <f>K38</f>
        <v>0</v>
      </c>
      <c r="L37" s="46">
        <f>L38</f>
        <v>0</v>
      </c>
    </row>
    <row r="38" spans="1:12" ht="14.25" hidden="1" customHeight="1" x14ac:dyDescent="0.25">
      <c r="A38" s="45">
        <v>2</v>
      </c>
      <c r="B38" s="45">
        <v>2</v>
      </c>
      <c r="C38" s="45">
        <v>1</v>
      </c>
      <c r="D38" s="45"/>
      <c r="E38" s="45"/>
      <c r="F38" s="45"/>
      <c r="G38" s="42" t="s">
        <v>45</v>
      </c>
      <c r="H38" s="43">
        <f t="shared" si="0"/>
        <v>0</v>
      </c>
      <c r="I38" s="49">
        <f>SUM(I39:I54)</f>
        <v>0</v>
      </c>
      <c r="J38" s="49">
        <f>SUM(J39:J54)</f>
        <v>0</v>
      </c>
      <c r="K38" s="49">
        <f>SUM(K39:K54)</f>
        <v>0</v>
      </c>
      <c r="L38" s="49">
        <f>SUM(L39:L54)</f>
        <v>0</v>
      </c>
    </row>
    <row r="39" spans="1:12" ht="14.25" hidden="1" customHeight="1" x14ac:dyDescent="0.25">
      <c r="A39" s="45">
        <v>2</v>
      </c>
      <c r="B39" s="45">
        <v>2</v>
      </c>
      <c r="C39" s="45">
        <v>1</v>
      </c>
      <c r="D39" s="45">
        <v>1</v>
      </c>
      <c r="E39" s="45">
        <v>1</v>
      </c>
      <c r="F39" s="45">
        <v>1</v>
      </c>
      <c r="G39" s="42" t="s">
        <v>46</v>
      </c>
      <c r="H39" s="43">
        <f t="shared" si="0"/>
        <v>0</v>
      </c>
      <c r="I39" s="50"/>
      <c r="J39" s="48"/>
      <c r="K39" s="48"/>
      <c r="L39" s="48"/>
    </row>
    <row r="40" spans="1:12" ht="24.75" hidden="1" customHeight="1" x14ac:dyDescent="0.25">
      <c r="A40" s="45">
        <v>2</v>
      </c>
      <c r="B40" s="45">
        <v>2</v>
      </c>
      <c r="C40" s="45">
        <v>1</v>
      </c>
      <c r="D40" s="45">
        <v>1</v>
      </c>
      <c r="E40" s="45">
        <v>1</v>
      </c>
      <c r="F40" s="45">
        <v>2</v>
      </c>
      <c r="G40" s="42" t="s">
        <v>47</v>
      </c>
      <c r="H40" s="43">
        <f t="shared" si="0"/>
        <v>0</v>
      </c>
      <c r="I40" s="50"/>
      <c r="J40" s="48"/>
      <c r="K40" s="48"/>
      <c r="L40" s="48"/>
    </row>
    <row r="41" spans="1:12" ht="14.25" hidden="1" customHeight="1" x14ac:dyDescent="0.25">
      <c r="A41" s="45">
        <v>2</v>
      </c>
      <c r="B41" s="45">
        <v>2</v>
      </c>
      <c r="C41" s="45">
        <v>1</v>
      </c>
      <c r="D41" s="45">
        <v>1</v>
      </c>
      <c r="E41" s="45">
        <v>1</v>
      </c>
      <c r="F41" s="45">
        <v>5</v>
      </c>
      <c r="G41" s="42" t="s">
        <v>48</v>
      </c>
      <c r="H41" s="43">
        <f t="shared" si="0"/>
        <v>0</v>
      </c>
      <c r="I41" s="50"/>
      <c r="J41" s="48"/>
      <c r="K41" s="48"/>
      <c r="L41" s="48"/>
    </row>
    <row r="42" spans="1:12" ht="26.25" hidden="1" customHeight="1" x14ac:dyDescent="0.25">
      <c r="A42" s="45">
        <v>2</v>
      </c>
      <c r="B42" s="45">
        <v>2</v>
      </c>
      <c r="C42" s="45">
        <v>1</v>
      </c>
      <c r="D42" s="45">
        <v>1</v>
      </c>
      <c r="E42" s="45">
        <v>1</v>
      </c>
      <c r="F42" s="45">
        <v>6</v>
      </c>
      <c r="G42" s="42" t="s">
        <v>49</v>
      </c>
      <c r="H42" s="43">
        <f t="shared" si="0"/>
        <v>0</v>
      </c>
      <c r="I42" s="48"/>
      <c r="J42" s="48"/>
      <c r="K42" s="48"/>
      <c r="L42" s="48"/>
    </row>
    <row r="43" spans="1:12" ht="14.25" hidden="1" customHeight="1" x14ac:dyDescent="0.25">
      <c r="A43" s="45">
        <v>2</v>
      </c>
      <c r="B43" s="45">
        <v>2</v>
      </c>
      <c r="C43" s="45">
        <v>1</v>
      </c>
      <c r="D43" s="45">
        <v>1</v>
      </c>
      <c r="E43" s="45">
        <v>1</v>
      </c>
      <c r="F43" s="45">
        <v>7</v>
      </c>
      <c r="G43" s="42" t="s">
        <v>50</v>
      </c>
      <c r="H43" s="43">
        <f t="shared" si="0"/>
        <v>0</v>
      </c>
      <c r="I43" s="48"/>
      <c r="J43" s="48"/>
      <c r="K43" s="48"/>
      <c r="L43" s="48"/>
    </row>
    <row r="44" spans="1:12" ht="14.25" hidden="1" customHeight="1" x14ac:dyDescent="0.25">
      <c r="A44" s="45">
        <v>2</v>
      </c>
      <c r="B44" s="45">
        <v>2</v>
      </c>
      <c r="C44" s="45">
        <v>1</v>
      </c>
      <c r="D44" s="45">
        <v>1</v>
      </c>
      <c r="E44" s="45">
        <v>1</v>
      </c>
      <c r="F44" s="45">
        <v>11</v>
      </c>
      <c r="G44" s="42" t="s">
        <v>51</v>
      </c>
      <c r="H44" s="51">
        <f t="shared" si="0"/>
        <v>0</v>
      </c>
      <c r="I44" s="50"/>
      <c r="J44" s="48"/>
      <c r="K44" s="48"/>
      <c r="L44" s="48"/>
    </row>
    <row r="45" spans="1:12" ht="14.25" hidden="1" customHeight="1" x14ac:dyDescent="0.25">
      <c r="A45" s="45">
        <v>2</v>
      </c>
      <c r="B45" s="45">
        <v>2</v>
      </c>
      <c r="C45" s="45">
        <v>1</v>
      </c>
      <c r="D45" s="45">
        <v>1</v>
      </c>
      <c r="E45" s="45">
        <v>1</v>
      </c>
      <c r="F45" s="45">
        <v>12</v>
      </c>
      <c r="G45" s="42" t="s">
        <v>52</v>
      </c>
      <c r="H45" s="52">
        <f t="shared" si="0"/>
        <v>0</v>
      </c>
      <c r="I45" s="48"/>
      <c r="J45" s="48"/>
      <c r="K45" s="48"/>
      <c r="L45" s="48"/>
    </row>
    <row r="46" spans="1:12" ht="14.25" hidden="1" customHeight="1" x14ac:dyDescent="0.25">
      <c r="A46" s="45">
        <v>2</v>
      </c>
      <c r="B46" s="45">
        <v>2</v>
      </c>
      <c r="C46" s="45">
        <v>1</v>
      </c>
      <c r="D46" s="45">
        <v>1</v>
      </c>
      <c r="E46" s="45">
        <v>1</v>
      </c>
      <c r="F46" s="45">
        <v>14</v>
      </c>
      <c r="G46" s="42" t="s">
        <v>53</v>
      </c>
      <c r="H46" s="52">
        <f t="shared" si="0"/>
        <v>0</v>
      </c>
      <c r="I46" s="48"/>
      <c r="J46" s="48"/>
      <c r="K46" s="48"/>
      <c r="L46" s="48"/>
    </row>
    <row r="47" spans="1:12" ht="24.75" hidden="1" customHeight="1" x14ac:dyDescent="0.25">
      <c r="A47" s="45">
        <v>2</v>
      </c>
      <c r="B47" s="45">
        <v>2</v>
      </c>
      <c r="C47" s="45">
        <v>1</v>
      </c>
      <c r="D47" s="45">
        <v>1</v>
      </c>
      <c r="E47" s="45">
        <v>1</v>
      </c>
      <c r="F47" s="45">
        <v>15</v>
      </c>
      <c r="G47" s="42" t="s">
        <v>54</v>
      </c>
      <c r="H47" s="52">
        <f t="shared" si="0"/>
        <v>0</v>
      </c>
      <c r="I47" s="48"/>
      <c r="J47" s="48"/>
      <c r="K47" s="48"/>
      <c r="L47" s="48"/>
    </row>
    <row r="48" spans="1:12" ht="14.25" hidden="1" customHeight="1" x14ac:dyDescent="0.25">
      <c r="A48" s="45">
        <v>2</v>
      </c>
      <c r="B48" s="45">
        <v>2</v>
      </c>
      <c r="C48" s="45">
        <v>1</v>
      </c>
      <c r="D48" s="45">
        <v>1</v>
      </c>
      <c r="E48" s="45">
        <v>1</v>
      </c>
      <c r="F48" s="45">
        <v>16</v>
      </c>
      <c r="G48" s="42" t="s">
        <v>55</v>
      </c>
      <c r="H48" s="52">
        <f t="shared" si="0"/>
        <v>0</v>
      </c>
      <c r="I48" s="48"/>
      <c r="J48" s="48"/>
      <c r="K48" s="48"/>
      <c r="L48" s="48"/>
    </row>
    <row r="49" spans="1:12" ht="14.25" hidden="1" customHeight="1" x14ac:dyDescent="0.25">
      <c r="A49" s="45">
        <v>2</v>
      </c>
      <c r="B49" s="45">
        <v>2</v>
      </c>
      <c r="C49" s="45">
        <v>1</v>
      </c>
      <c r="D49" s="45">
        <v>1</v>
      </c>
      <c r="E49" s="45">
        <v>1</v>
      </c>
      <c r="F49" s="45">
        <v>17</v>
      </c>
      <c r="G49" s="42" t="s">
        <v>56</v>
      </c>
      <c r="H49" s="52">
        <f t="shared" si="0"/>
        <v>0</v>
      </c>
      <c r="I49" s="48"/>
      <c r="J49" s="48"/>
      <c r="K49" s="48"/>
      <c r="L49" s="48"/>
    </row>
    <row r="50" spans="1:12" ht="14.25" hidden="1" customHeight="1" x14ac:dyDescent="0.25">
      <c r="A50" s="45">
        <v>2</v>
      </c>
      <c r="B50" s="45">
        <v>2</v>
      </c>
      <c r="C50" s="45">
        <v>1</v>
      </c>
      <c r="D50" s="45">
        <v>1</v>
      </c>
      <c r="E50" s="45">
        <v>1</v>
      </c>
      <c r="F50" s="45">
        <v>20</v>
      </c>
      <c r="G50" s="42" t="s">
        <v>57</v>
      </c>
      <c r="H50" s="52">
        <f t="shared" si="0"/>
        <v>0</v>
      </c>
      <c r="I50" s="48"/>
      <c r="J50" s="48"/>
      <c r="K50" s="48"/>
      <c r="L50" s="48"/>
    </row>
    <row r="51" spans="1:12" ht="24" hidden="1" customHeight="1" x14ac:dyDescent="0.25">
      <c r="A51" s="45">
        <v>2</v>
      </c>
      <c r="B51" s="45">
        <v>2</v>
      </c>
      <c r="C51" s="45">
        <v>1</v>
      </c>
      <c r="D51" s="45">
        <v>1</v>
      </c>
      <c r="E51" s="45">
        <v>1</v>
      </c>
      <c r="F51" s="45">
        <v>21</v>
      </c>
      <c r="G51" s="42" t="s">
        <v>58</v>
      </c>
      <c r="H51" s="52">
        <f t="shared" si="0"/>
        <v>0</v>
      </c>
      <c r="I51" s="48"/>
      <c r="J51" s="48"/>
      <c r="K51" s="48"/>
      <c r="L51" s="48"/>
    </row>
    <row r="52" spans="1:12" ht="14.25" hidden="1" customHeight="1" x14ac:dyDescent="0.25">
      <c r="A52" s="45">
        <v>2</v>
      </c>
      <c r="B52" s="45">
        <v>2</v>
      </c>
      <c r="C52" s="45">
        <v>1</v>
      </c>
      <c r="D52" s="45">
        <v>1</v>
      </c>
      <c r="E52" s="45">
        <v>1</v>
      </c>
      <c r="F52" s="45">
        <v>22</v>
      </c>
      <c r="G52" s="42" t="s">
        <v>59</v>
      </c>
      <c r="H52" s="52">
        <f t="shared" si="0"/>
        <v>0</v>
      </c>
      <c r="I52" s="48"/>
      <c r="J52" s="48"/>
      <c r="K52" s="48"/>
      <c r="L52" s="48"/>
    </row>
    <row r="53" spans="1:12" ht="14.25" hidden="1" customHeight="1" x14ac:dyDescent="0.25">
      <c r="A53" s="45"/>
      <c r="B53" s="45"/>
      <c r="C53" s="45"/>
      <c r="D53" s="45"/>
      <c r="E53" s="45"/>
      <c r="F53" s="45"/>
      <c r="G53" s="42"/>
      <c r="H53" s="52"/>
      <c r="I53" s="48"/>
      <c r="J53" s="48"/>
      <c r="K53" s="48"/>
      <c r="L53" s="48"/>
    </row>
    <row r="54" spans="1:12" ht="14.25" hidden="1" customHeight="1" x14ac:dyDescent="0.25">
      <c r="A54" s="45">
        <v>2</v>
      </c>
      <c r="B54" s="45">
        <v>2</v>
      </c>
      <c r="C54" s="45">
        <v>1</v>
      </c>
      <c r="D54" s="45">
        <v>1</v>
      </c>
      <c r="E54" s="45">
        <v>1</v>
      </c>
      <c r="F54" s="45">
        <v>30</v>
      </c>
      <c r="G54" s="42" t="s">
        <v>60</v>
      </c>
      <c r="H54" s="52">
        <f t="shared" ref="H54:H117" si="1">(I54+J54+K54+L54)</f>
        <v>0</v>
      </c>
      <c r="I54" s="48"/>
      <c r="J54" s="48"/>
      <c r="K54" s="48"/>
      <c r="L54" s="48"/>
    </row>
    <row r="55" spans="1:12" ht="14.25" hidden="1" customHeight="1" x14ac:dyDescent="0.25">
      <c r="A55" s="45">
        <v>2</v>
      </c>
      <c r="B55" s="45">
        <v>3</v>
      </c>
      <c r="C55" s="45"/>
      <c r="D55" s="45"/>
      <c r="E55" s="45"/>
      <c r="F55" s="45"/>
      <c r="G55" s="42" t="s">
        <v>61</v>
      </c>
      <c r="H55" s="53">
        <f t="shared" si="1"/>
        <v>0</v>
      </c>
      <c r="I55" s="46">
        <f>SUM(I56+I69)</f>
        <v>0</v>
      </c>
      <c r="J55" s="46">
        <f>SUM(J56+J69)</f>
        <v>0</v>
      </c>
      <c r="K55" s="46">
        <f>SUM(K56+K69)</f>
        <v>0</v>
      </c>
      <c r="L55" s="46">
        <f>SUM(L56+L69)</f>
        <v>0</v>
      </c>
    </row>
    <row r="56" spans="1:12" ht="14.25" hidden="1" customHeight="1" x14ac:dyDescent="0.25">
      <c r="A56" s="45">
        <v>2</v>
      </c>
      <c r="B56" s="45">
        <v>3</v>
      </c>
      <c r="C56" s="45">
        <v>1</v>
      </c>
      <c r="D56" s="45"/>
      <c r="E56" s="45"/>
      <c r="F56" s="45"/>
      <c r="G56" s="42" t="s">
        <v>61</v>
      </c>
      <c r="H56" s="52">
        <f t="shared" si="1"/>
        <v>0</v>
      </c>
      <c r="I56" s="47">
        <f>(I57+I61+I65)</f>
        <v>0</v>
      </c>
      <c r="J56" s="47">
        <f>(J57+J61+J65)</f>
        <v>0</v>
      </c>
      <c r="K56" s="47">
        <f>(K57+K61+K65)</f>
        <v>0</v>
      </c>
      <c r="L56" s="47">
        <f>(L57+L61+L65)</f>
        <v>0</v>
      </c>
    </row>
    <row r="57" spans="1:12" ht="14.25" hidden="1" customHeight="1" x14ac:dyDescent="0.25">
      <c r="A57" s="45">
        <v>2</v>
      </c>
      <c r="B57" s="45">
        <v>3</v>
      </c>
      <c r="C57" s="45">
        <v>1</v>
      </c>
      <c r="D57" s="45">
        <v>1</v>
      </c>
      <c r="E57" s="45"/>
      <c r="F57" s="45"/>
      <c r="G57" s="42" t="s">
        <v>62</v>
      </c>
      <c r="H57" s="52">
        <f t="shared" si="1"/>
        <v>0</v>
      </c>
      <c r="I57" s="47">
        <f>SUM(I58:I60)</f>
        <v>0</v>
      </c>
      <c r="J57" s="47">
        <f>SUM(J58:J60)</f>
        <v>0</v>
      </c>
      <c r="K57" s="47">
        <f>SUM(K58:K60)</f>
        <v>0</v>
      </c>
      <c r="L57" s="47">
        <f>SUM(L58:L60)</f>
        <v>0</v>
      </c>
    </row>
    <row r="58" spans="1:12" ht="14.25" hidden="1" customHeight="1" x14ac:dyDescent="0.25">
      <c r="A58" s="45">
        <v>2</v>
      </c>
      <c r="B58" s="45">
        <v>3</v>
      </c>
      <c r="C58" s="45">
        <v>1</v>
      </c>
      <c r="D58" s="45">
        <v>1</v>
      </c>
      <c r="E58" s="45">
        <v>1</v>
      </c>
      <c r="F58" s="45">
        <v>1</v>
      </c>
      <c r="G58" s="42" t="s">
        <v>63</v>
      </c>
      <c r="H58" s="52">
        <f t="shared" si="1"/>
        <v>0</v>
      </c>
      <c r="I58" s="48"/>
      <c r="J58" s="48"/>
      <c r="K58" s="48"/>
      <c r="L58" s="48"/>
    </row>
    <row r="59" spans="1:12" ht="14.25" hidden="1" customHeight="1" x14ac:dyDescent="0.25">
      <c r="A59" s="45">
        <v>2</v>
      </c>
      <c r="B59" s="45">
        <v>3</v>
      </c>
      <c r="C59" s="45">
        <v>1</v>
      </c>
      <c r="D59" s="45">
        <v>1</v>
      </c>
      <c r="E59" s="45">
        <v>1</v>
      </c>
      <c r="F59" s="45">
        <v>2</v>
      </c>
      <c r="G59" s="42" t="s">
        <v>64</v>
      </c>
      <c r="H59" s="52">
        <f t="shared" si="1"/>
        <v>0</v>
      </c>
      <c r="I59" s="48"/>
      <c r="J59" s="48"/>
      <c r="K59" s="48"/>
      <c r="L59" s="48"/>
    </row>
    <row r="60" spans="1:12" ht="15" hidden="1" customHeight="1" x14ac:dyDescent="0.25">
      <c r="A60" s="45">
        <v>2</v>
      </c>
      <c r="B60" s="45">
        <v>3</v>
      </c>
      <c r="C60" s="45">
        <v>1</v>
      </c>
      <c r="D60" s="45">
        <v>1</v>
      </c>
      <c r="E60" s="45">
        <v>1</v>
      </c>
      <c r="F60" s="45">
        <v>3</v>
      </c>
      <c r="G60" s="42" t="s">
        <v>65</v>
      </c>
      <c r="H60" s="52">
        <f t="shared" si="1"/>
        <v>0</v>
      </c>
      <c r="I60" s="48"/>
      <c r="J60" s="48"/>
      <c r="K60" s="48"/>
      <c r="L60" s="48"/>
    </row>
    <row r="61" spans="1:12" ht="23.25" hidden="1" customHeight="1" x14ac:dyDescent="0.25">
      <c r="A61" s="45">
        <v>2</v>
      </c>
      <c r="B61" s="45">
        <v>3</v>
      </c>
      <c r="C61" s="45">
        <v>1</v>
      </c>
      <c r="D61" s="45">
        <v>2</v>
      </c>
      <c r="E61" s="45"/>
      <c r="F61" s="45"/>
      <c r="G61" s="42" t="s">
        <v>66</v>
      </c>
      <c r="H61" s="52">
        <f t="shared" si="1"/>
        <v>0</v>
      </c>
      <c r="I61" s="47">
        <f>SUM(I62:I64)</f>
        <v>0</v>
      </c>
      <c r="J61" s="47">
        <f>SUM(J62:J64)</f>
        <v>0</v>
      </c>
      <c r="K61" s="47">
        <f>SUM(K62:K64)</f>
        <v>0</v>
      </c>
      <c r="L61" s="47">
        <f>SUM(L62:L64)</f>
        <v>0</v>
      </c>
    </row>
    <row r="62" spans="1:12" ht="14.25" hidden="1" customHeight="1" x14ac:dyDescent="0.25">
      <c r="A62" s="45">
        <v>2</v>
      </c>
      <c r="B62" s="45">
        <v>3</v>
      </c>
      <c r="C62" s="45">
        <v>1</v>
      </c>
      <c r="D62" s="45">
        <v>2</v>
      </c>
      <c r="E62" s="45">
        <v>1</v>
      </c>
      <c r="F62" s="45">
        <v>1</v>
      </c>
      <c r="G62" s="42" t="s">
        <v>63</v>
      </c>
      <c r="H62" s="51">
        <f t="shared" si="1"/>
        <v>0</v>
      </c>
      <c r="I62" s="50"/>
      <c r="J62" s="48"/>
      <c r="K62" s="48"/>
      <c r="L62" s="48"/>
    </row>
    <row r="63" spans="1:12" ht="14.25" hidden="1" customHeight="1" x14ac:dyDescent="0.25">
      <c r="A63" s="45">
        <v>2</v>
      </c>
      <c r="B63" s="45">
        <v>3</v>
      </c>
      <c r="C63" s="45">
        <v>1</v>
      </c>
      <c r="D63" s="45">
        <v>2</v>
      </c>
      <c r="E63" s="45">
        <v>1</v>
      </c>
      <c r="F63" s="45">
        <v>2</v>
      </c>
      <c r="G63" s="42" t="s">
        <v>64</v>
      </c>
      <c r="H63" s="52">
        <f t="shared" si="1"/>
        <v>0</v>
      </c>
      <c r="I63" s="48"/>
      <c r="J63" s="48"/>
      <c r="K63" s="48"/>
      <c r="L63" s="48"/>
    </row>
    <row r="64" spans="1:12" ht="14.25" hidden="1" customHeight="1" x14ac:dyDescent="0.25">
      <c r="A64" s="45">
        <v>2</v>
      </c>
      <c r="B64" s="45">
        <v>3</v>
      </c>
      <c r="C64" s="45">
        <v>1</v>
      </c>
      <c r="D64" s="45">
        <v>2</v>
      </c>
      <c r="E64" s="45">
        <v>1</v>
      </c>
      <c r="F64" s="45">
        <v>3</v>
      </c>
      <c r="G64" s="42" t="s">
        <v>65</v>
      </c>
      <c r="H64" s="52">
        <f t="shared" si="1"/>
        <v>0</v>
      </c>
      <c r="I64" s="48"/>
      <c r="J64" s="48"/>
      <c r="K64" s="48"/>
      <c r="L64" s="48"/>
    </row>
    <row r="65" spans="1:12" ht="14.25" hidden="1" customHeight="1" x14ac:dyDescent="0.25">
      <c r="A65" s="45">
        <v>2</v>
      </c>
      <c r="B65" s="45">
        <v>3</v>
      </c>
      <c r="C65" s="45">
        <v>1</v>
      </c>
      <c r="D65" s="45">
        <v>3</v>
      </c>
      <c r="E65" s="45"/>
      <c r="F65" s="45"/>
      <c r="G65" s="42" t="s">
        <v>67</v>
      </c>
      <c r="H65" s="52">
        <f t="shared" si="1"/>
        <v>0</v>
      </c>
      <c r="I65" s="47">
        <f>SUM(I66:I68)</f>
        <v>0</v>
      </c>
      <c r="J65" s="47">
        <f>SUM(J66:J68)</f>
        <v>0</v>
      </c>
      <c r="K65" s="47">
        <f>SUM(K66:K68)</f>
        <v>0</v>
      </c>
      <c r="L65" s="47">
        <f>SUM(L66:L68)</f>
        <v>0</v>
      </c>
    </row>
    <row r="66" spans="1:12" ht="14.25" hidden="1" customHeight="1" x14ac:dyDescent="0.25">
      <c r="A66" s="45">
        <v>2</v>
      </c>
      <c r="B66" s="45">
        <v>3</v>
      </c>
      <c r="C66" s="45">
        <v>1</v>
      </c>
      <c r="D66" s="45">
        <v>3</v>
      </c>
      <c r="E66" s="45">
        <v>1</v>
      </c>
      <c r="F66" s="45">
        <v>1</v>
      </c>
      <c r="G66" s="42" t="s">
        <v>68</v>
      </c>
      <c r="H66" s="52">
        <f t="shared" si="1"/>
        <v>0</v>
      </c>
      <c r="I66" s="48"/>
      <c r="J66" s="48"/>
      <c r="K66" s="48"/>
      <c r="L66" s="48"/>
    </row>
    <row r="67" spans="1:12" ht="14.25" hidden="1" customHeight="1" x14ac:dyDescent="0.25">
      <c r="A67" s="45">
        <v>2</v>
      </c>
      <c r="B67" s="45">
        <v>3</v>
      </c>
      <c r="C67" s="45">
        <v>1</v>
      </c>
      <c r="D67" s="45">
        <v>3</v>
      </c>
      <c r="E67" s="45">
        <v>1</v>
      </c>
      <c r="F67" s="45">
        <v>2</v>
      </c>
      <c r="G67" s="42" t="s">
        <v>69</v>
      </c>
      <c r="H67" s="52">
        <f t="shared" si="1"/>
        <v>0</v>
      </c>
      <c r="I67" s="48"/>
      <c r="J67" s="48"/>
      <c r="K67" s="48"/>
      <c r="L67" s="48"/>
    </row>
    <row r="68" spans="1:12" ht="14.25" hidden="1" customHeight="1" x14ac:dyDescent="0.25">
      <c r="A68" s="45">
        <v>2</v>
      </c>
      <c r="B68" s="45">
        <v>3</v>
      </c>
      <c r="C68" s="45">
        <v>1</v>
      </c>
      <c r="D68" s="45">
        <v>3</v>
      </c>
      <c r="E68" s="45">
        <v>1</v>
      </c>
      <c r="F68" s="45">
        <v>3</v>
      </c>
      <c r="G68" s="42" t="s">
        <v>70</v>
      </c>
      <c r="H68" s="52">
        <f t="shared" si="1"/>
        <v>0</v>
      </c>
      <c r="I68" s="48"/>
      <c r="J68" s="48"/>
      <c r="K68" s="48"/>
      <c r="L68" s="48"/>
    </row>
    <row r="69" spans="1:12" ht="14.25" hidden="1" customHeight="1" x14ac:dyDescent="0.25">
      <c r="A69" s="45">
        <v>2</v>
      </c>
      <c r="B69" s="45">
        <v>3</v>
      </c>
      <c r="C69" s="45">
        <v>2</v>
      </c>
      <c r="D69" s="45"/>
      <c r="E69" s="45"/>
      <c r="F69" s="45"/>
      <c r="G69" s="42" t="s">
        <v>71</v>
      </c>
      <c r="H69" s="52">
        <f t="shared" si="1"/>
        <v>0</v>
      </c>
      <c r="I69" s="47">
        <f>(I70)</f>
        <v>0</v>
      </c>
      <c r="J69" s="47">
        <f>(J70)</f>
        <v>0</v>
      </c>
      <c r="K69" s="47">
        <f>(K70)</f>
        <v>0</v>
      </c>
      <c r="L69" s="47">
        <f>(L70)</f>
        <v>0</v>
      </c>
    </row>
    <row r="70" spans="1:12" ht="14.25" hidden="1" customHeight="1" x14ac:dyDescent="0.25">
      <c r="A70" s="45">
        <v>2</v>
      </c>
      <c r="B70" s="45">
        <v>3</v>
      </c>
      <c r="C70" s="45">
        <v>2</v>
      </c>
      <c r="D70" s="45">
        <v>1</v>
      </c>
      <c r="E70" s="45">
        <v>1</v>
      </c>
      <c r="F70" s="45">
        <v>1</v>
      </c>
      <c r="G70" s="42" t="s">
        <v>71</v>
      </c>
      <c r="H70" s="52">
        <f t="shared" si="1"/>
        <v>0</v>
      </c>
      <c r="I70" s="48"/>
      <c r="J70" s="48"/>
      <c r="K70" s="48"/>
      <c r="L70" s="48"/>
    </row>
    <row r="71" spans="1:12" ht="14.25" hidden="1" customHeight="1" x14ac:dyDescent="0.25">
      <c r="A71" s="45">
        <v>2</v>
      </c>
      <c r="B71" s="45">
        <v>4</v>
      </c>
      <c r="C71" s="45"/>
      <c r="D71" s="45"/>
      <c r="E71" s="45"/>
      <c r="F71" s="45"/>
      <c r="G71" s="42" t="s">
        <v>72</v>
      </c>
      <c r="H71" s="53">
        <f t="shared" si="1"/>
        <v>0</v>
      </c>
      <c r="I71" s="46">
        <f>(I72)</f>
        <v>0</v>
      </c>
      <c r="J71" s="46">
        <f>(J72)</f>
        <v>0</v>
      </c>
      <c r="K71" s="46">
        <f>(K72)</f>
        <v>0</v>
      </c>
      <c r="L71" s="46">
        <f>(L72)</f>
        <v>0</v>
      </c>
    </row>
    <row r="72" spans="1:12" ht="14.25" hidden="1" customHeight="1" x14ac:dyDescent="0.25">
      <c r="A72" s="45">
        <v>2</v>
      </c>
      <c r="B72" s="45">
        <v>4</v>
      </c>
      <c r="C72" s="45">
        <v>1</v>
      </c>
      <c r="D72" s="45"/>
      <c r="E72" s="45"/>
      <c r="F72" s="45"/>
      <c r="G72" s="42" t="s">
        <v>73</v>
      </c>
      <c r="H72" s="52">
        <f t="shared" si="1"/>
        <v>0</v>
      </c>
      <c r="I72" s="47">
        <f>SUM(I73:I75)</f>
        <v>0</v>
      </c>
      <c r="J72" s="47">
        <f>SUM(J73:J75)</f>
        <v>0</v>
      </c>
      <c r="K72" s="47">
        <f>SUM(K73:K75)</f>
        <v>0</v>
      </c>
      <c r="L72" s="47">
        <f>SUM(L73:L75)</f>
        <v>0</v>
      </c>
    </row>
    <row r="73" spans="1:12" ht="14.25" hidden="1" customHeight="1" x14ac:dyDescent="0.25">
      <c r="A73" s="45">
        <v>2</v>
      </c>
      <c r="B73" s="45">
        <v>4</v>
      </c>
      <c r="C73" s="45">
        <v>1</v>
      </c>
      <c r="D73" s="45">
        <v>1</v>
      </c>
      <c r="E73" s="45">
        <v>1</v>
      </c>
      <c r="F73" s="45">
        <v>1</v>
      </c>
      <c r="G73" s="42" t="s">
        <v>74</v>
      </c>
      <c r="H73" s="52">
        <f t="shared" si="1"/>
        <v>0</v>
      </c>
      <c r="I73" s="48"/>
      <c r="J73" s="48"/>
      <c r="K73" s="48"/>
      <c r="L73" s="48"/>
    </row>
    <row r="74" spans="1:12" ht="14.25" hidden="1" customHeight="1" x14ac:dyDescent="0.25">
      <c r="A74" s="45">
        <v>2</v>
      </c>
      <c r="B74" s="45">
        <v>4</v>
      </c>
      <c r="C74" s="45">
        <v>1</v>
      </c>
      <c r="D74" s="45">
        <v>1</v>
      </c>
      <c r="E74" s="45">
        <v>1</v>
      </c>
      <c r="F74" s="45">
        <v>2</v>
      </c>
      <c r="G74" s="42" t="s">
        <v>75</v>
      </c>
      <c r="H74" s="52">
        <f t="shared" si="1"/>
        <v>0</v>
      </c>
      <c r="I74" s="48"/>
      <c r="J74" s="48"/>
      <c r="K74" s="48"/>
      <c r="L74" s="48"/>
    </row>
    <row r="75" spans="1:12" ht="14.25" hidden="1" customHeight="1" x14ac:dyDescent="0.25">
      <c r="A75" s="45">
        <v>2</v>
      </c>
      <c r="B75" s="45">
        <v>4</v>
      </c>
      <c r="C75" s="45">
        <v>1</v>
      </c>
      <c r="D75" s="45">
        <v>1</v>
      </c>
      <c r="E75" s="45">
        <v>1</v>
      </c>
      <c r="F75" s="45">
        <v>3</v>
      </c>
      <c r="G75" s="42" t="s">
        <v>76</v>
      </c>
      <c r="H75" s="52">
        <f t="shared" si="1"/>
        <v>0</v>
      </c>
      <c r="I75" s="48"/>
      <c r="J75" s="48"/>
      <c r="K75" s="48"/>
      <c r="L75" s="48"/>
    </row>
    <row r="76" spans="1:12" ht="14.25" hidden="1" customHeight="1" x14ac:dyDescent="0.25">
      <c r="A76" s="45">
        <v>2</v>
      </c>
      <c r="B76" s="45">
        <v>5</v>
      </c>
      <c r="C76" s="45"/>
      <c r="D76" s="45"/>
      <c r="E76" s="45"/>
      <c r="F76" s="45"/>
      <c r="G76" s="42" t="s">
        <v>77</v>
      </c>
      <c r="H76" s="53">
        <f t="shared" si="1"/>
        <v>0</v>
      </c>
      <c r="I76" s="46">
        <f>SUM(I77+I80+I83)</f>
        <v>0</v>
      </c>
      <c r="J76" s="46">
        <f>SUM(J77+J80+J83)</f>
        <v>0</v>
      </c>
      <c r="K76" s="46">
        <f>SUM(K77+K80+K83)</f>
        <v>0</v>
      </c>
      <c r="L76" s="46">
        <f>SUM(L77+L80+L83)</f>
        <v>0</v>
      </c>
    </row>
    <row r="77" spans="1:12" ht="14.25" hidden="1" customHeight="1" x14ac:dyDescent="0.25">
      <c r="A77" s="45">
        <v>2</v>
      </c>
      <c r="B77" s="45">
        <v>5</v>
      </c>
      <c r="C77" s="45">
        <v>1</v>
      </c>
      <c r="D77" s="45"/>
      <c r="E77" s="45"/>
      <c r="F77" s="45"/>
      <c r="G77" s="42" t="s">
        <v>78</v>
      </c>
      <c r="H77" s="52">
        <f t="shared" si="1"/>
        <v>0</v>
      </c>
      <c r="I77" s="47">
        <f>SUM(I78:I79)</f>
        <v>0</v>
      </c>
      <c r="J77" s="47">
        <f>SUM(J78:J79)</f>
        <v>0</v>
      </c>
      <c r="K77" s="47">
        <f>SUM(K78:K79)</f>
        <v>0</v>
      </c>
      <c r="L77" s="47">
        <f>SUM(L78:L79)</f>
        <v>0</v>
      </c>
    </row>
    <row r="78" spans="1:12" ht="14.25" hidden="1" customHeight="1" x14ac:dyDescent="0.25">
      <c r="A78" s="45">
        <v>2</v>
      </c>
      <c r="B78" s="45">
        <v>5</v>
      </c>
      <c r="C78" s="45">
        <v>1</v>
      </c>
      <c r="D78" s="45">
        <v>1</v>
      </c>
      <c r="E78" s="45">
        <v>1</v>
      </c>
      <c r="F78" s="45">
        <v>1</v>
      </c>
      <c r="G78" s="42" t="s">
        <v>79</v>
      </c>
      <c r="H78" s="52">
        <f t="shared" si="1"/>
        <v>0</v>
      </c>
      <c r="I78" s="48"/>
      <c r="J78" s="48"/>
      <c r="K78" s="48"/>
      <c r="L78" s="48"/>
    </row>
    <row r="79" spans="1:12" ht="14.25" hidden="1" customHeight="1" x14ac:dyDescent="0.25">
      <c r="A79" s="45">
        <v>2</v>
      </c>
      <c r="B79" s="45">
        <v>5</v>
      </c>
      <c r="C79" s="45">
        <v>1</v>
      </c>
      <c r="D79" s="45">
        <v>1</v>
      </c>
      <c r="E79" s="45">
        <v>1</v>
      </c>
      <c r="F79" s="45">
        <v>2</v>
      </c>
      <c r="G79" s="42" t="s">
        <v>80</v>
      </c>
      <c r="H79" s="52">
        <f t="shared" si="1"/>
        <v>0</v>
      </c>
      <c r="I79" s="48"/>
      <c r="J79" s="48"/>
      <c r="K79" s="48"/>
      <c r="L79" s="48"/>
    </row>
    <row r="80" spans="1:12" ht="14.25" hidden="1" customHeight="1" x14ac:dyDescent="0.25">
      <c r="A80" s="45">
        <v>2</v>
      </c>
      <c r="B80" s="45">
        <v>5</v>
      </c>
      <c r="C80" s="45">
        <v>2</v>
      </c>
      <c r="D80" s="45"/>
      <c r="E80" s="45"/>
      <c r="F80" s="45"/>
      <c r="G80" s="42" t="s">
        <v>81</v>
      </c>
      <c r="H80" s="52">
        <f t="shared" si="1"/>
        <v>0</v>
      </c>
      <c r="I80" s="47">
        <f>SUM(I81:I82)</f>
        <v>0</v>
      </c>
      <c r="J80" s="47">
        <f>SUM(J81:J82)</f>
        <v>0</v>
      </c>
      <c r="K80" s="47">
        <f>SUM(K81:K82)</f>
        <v>0</v>
      </c>
      <c r="L80" s="47">
        <f>SUM(L81:L82)</f>
        <v>0</v>
      </c>
    </row>
    <row r="81" spans="1:12" ht="25.5" hidden="1" customHeight="1" x14ac:dyDescent="0.25">
      <c r="A81" s="45">
        <v>2</v>
      </c>
      <c r="B81" s="45">
        <v>5</v>
      </c>
      <c r="C81" s="45">
        <v>2</v>
      </c>
      <c r="D81" s="45">
        <v>1</v>
      </c>
      <c r="E81" s="45">
        <v>1</v>
      </c>
      <c r="F81" s="45">
        <v>1</v>
      </c>
      <c r="G81" s="42" t="s">
        <v>82</v>
      </c>
      <c r="H81" s="52">
        <f t="shared" si="1"/>
        <v>0</v>
      </c>
      <c r="I81" s="48"/>
      <c r="J81" s="48"/>
      <c r="K81" s="48"/>
      <c r="L81" s="48"/>
    </row>
    <row r="82" spans="1:12" ht="14.25" hidden="1" customHeight="1" x14ac:dyDescent="0.25">
      <c r="A82" s="45">
        <v>2</v>
      </c>
      <c r="B82" s="45">
        <v>5</v>
      </c>
      <c r="C82" s="45">
        <v>2</v>
      </c>
      <c r="D82" s="45">
        <v>1</v>
      </c>
      <c r="E82" s="45">
        <v>1</v>
      </c>
      <c r="F82" s="45">
        <v>2</v>
      </c>
      <c r="G82" s="42" t="s">
        <v>83</v>
      </c>
      <c r="H82" s="52">
        <f t="shared" si="1"/>
        <v>0</v>
      </c>
      <c r="I82" s="48"/>
      <c r="J82" s="48"/>
      <c r="K82" s="48"/>
      <c r="L82" s="48"/>
    </row>
    <row r="83" spans="1:12" ht="14.25" hidden="1" customHeight="1" x14ac:dyDescent="0.25">
      <c r="A83" s="45">
        <v>2</v>
      </c>
      <c r="B83" s="45">
        <v>5</v>
      </c>
      <c r="C83" s="45">
        <v>3</v>
      </c>
      <c r="D83" s="45"/>
      <c r="E83" s="45"/>
      <c r="F83" s="45"/>
      <c r="G83" s="42" t="s">
        <v>84</v>
      </c>
      <c r="H83" s="52">
        <f t="shared" si="1"/>
        <v>0</v>
      </c>
      <c r="I83" s="47">
        <f>+I84+I87</f>
        <v>0</v>
      </c>
      <c r="J83" s="47">
        <f>+J84+J87</f>
        <v>0</v>
      </c>
      <c r="K83" s="47">
        <f>+K84+K87</f>
        <v>0</v>
      </c>
      <c r="L83" s="47">
        <f>+L84+L87</f>
        <v>0</v>
      </c>
    </row>
    <row r="84" spans="1:12" ht="24.75" hidden="1" customHeight="1" x14ac:dyDescent="0.25">
      <c r="A84" s="45">
        <v>2</v>
      </c>
      <c r="B84" s="45">
        <v>5</v>
      </c>
      <c r="C84" s="45">
        <v>3</v>
      </c>
      <c r="D84" s="45">
        <v>1</v>
      </c>
      <c r="E84" s="45"/>
      <c r="F84" s="45"/>
      <c r="G84" s="42" t="s">
        <v>85</v>
      </c>
      <c r="H84" s="52">
        <f t="shared" si="1"/>
        <v>0</v>
      </c>
      <c r="I84" s="47">
        <f>+I85+I86</f>
        <v>0</v>
      </c>
      <c r="J84" s="47">
        <f>+J85+J86</f>
        <v>0</v>
      </c>
      <c r="K84" s="47">
        <f>+K85+K86</f>
        <v>0</v>
      </c>
      <c r="L84" s="47">
        <f>+L85+L86</f>
        <v>0</v>
      </c>
    </row>
    <row r="85" spans="1:12" ht="24.75" hidden="1" customHeight="1" x14ac:dyDescent="0.25">
      <c r="A85" s="45">
        <v>2</v>
      </c>
      <c r="B85" s="45">
        <v>5</v>
      </c>
      <c r="C85" s="45">
        <v>3</v>
      </c>
      <c r="D85" s="45">
        <v>1</v>
      </c>
      <c r="E85" s="45">
        <v>1</v>
      </c>
      <c r="F85" s="45">
        <v>1</v>
      </c>
      <c r="G85" s="42" t="s">
        <v>85</v>
      </c>
      <c r="H85" s="52">
        <f t="shared" si="1"/>
        <v>0</v>
      </c>
      <c r="I85" s="48"/>
      <c r="J85" s="48"/>
      <c r="K85" s="48"/>
      <c r="L85" s="48"/>
    </row>
    <row r="86" spans="1:12" ht="15" hidden="1" customHeight="1" x14ac:dyDescent="0.25">
      <c r="A86" s="45">
        <v>2</v>
      </c>
      <c r="B86" s="45">
        <v>5</v>
      </c>
      <c r="C86" s="45">
        <v>3</v>
      </c>
      <c r="D86" s="45">
        <v>1</v>
      </c>
      <c r="E86" s="45">
        <v>1</v>
      </c>
      <c r="F86" s="45">
        <v>2</v>
      </c>
      <c r="G86" s="42" t="s">
        <v>86</v>
      </c>
      <c r="H86" s="52">
        <f t="shared" si="1"/>
        <v>0</v>
      </c>
      <c r="I86" s="48"/>
      <c r="J86" s="48"/>
      <c r="K86" s="48"/>
      <c r="L86" s="48"/>
    </row>
    <row r="87" spans="1:12" ht="24" hidden="1" customHeight="1" x14ac:dyDescent="0.25">
      <c r="A87" s="45">
        <v>2</v>
      </c>
      <c r="B87" s="45">
        <v>5</v>
      </c>
      <c r="C87" s="45">
        <v>3</v>
      </c>
      <c r="D87" s="45">
        <v>2</v>
      </c>
      <c r="E87" s="45"/>
      <c r="F87" s="45"/>
      <c r="G87" s="42" t="s">
        <v>87</v>
      </c>
      <c r="H87" s="52">
        <f t="shared" si="1"/>
        <v>0</v>
      </c>
      <c r="I87" s="47">
        <f>+I88+I89</f>
        <v>0</v>
      </c>
      <c r="J87" s="47">
        <f>+J88+J89</f>
        <v>0</v>
      </c>
      <c r="K87" s="47">
        <f>+K88+K89</f>
        <v>0</v>
      </c>
      <c r="L87" s="47">
        <f>+L88+L89</f>
        <v>0</v>
      </c>
    </row>
    <row r="88" spans="1:12" ht="24.75" hidden="1" customHeight="1" x14ac:dyDescent="0.25">
      <c r="A88" s="45">
        <v>2</v>
      </c>
      <c r="B88" s="45">
        <v>5</v>
      </c>
      <c r="C88" s="45">
        <v>3</v>
      </c>
      <c r="D88" s="45">
        <v>2</v>
      </c>
      <c r="E88" s="45">
        <v>1</v>
      </c>
      <c r="F88" s="45">
        <v>1</v>
      </c>
      <c r="G88" s="42" t="s">
        <v>87</v>
      </c>
      <c r="H88" s="52">
        <f t="shared" si="1"/>
        <v>0</v>
      </c>
      <c r="I88" s="48"/>
      <c r="J88" s="48"/>
      <c r="K88" s="48"/>
      <c r="L88" s="48"/>
    </row>
    <row r="89" spans="1:12" ht="14.25" hidden="1" customHeight="1" x14ac:dyDescent="0.25">
      <c r="A89" s="45">
        <v>2</v>
      </c>
      <c r="B89" s="45">
        <v>5</v>
      </c>
      <c r="C89" s="45">
        <v>3</v>
      </c>
      <c r="D89" s="45">
        <v>2</v>
      </c>
      <c r="E89" s="45">
        <v>1</v>
      </c>
      <c r="F89" s="45">
        <v>2</v>
      </c>
      <c r="G89" s="42" t="s">
        <v>88</v>
      </c>
      <c r="H89" s="52">
        <f t="shared" si="1"/>
        <v>0</v>
      </c>
      <c r="I89" s="48"/>
      <c r="J89" s="48"/>
      <c r="K89" s="48"/>
      <c r="L89" s="48"/>
    </row>
    <row r="90" spans="1:12" ht="14.25" hidden="1" customHeight="1" x14ac:dyDescent="0.25">
      <c r="A90" s="45">
        <v>2</v>
      </c>
      <c r="B90" s="45">
        <v>6</v>
      </c>
      <c r="C90" s="45"/>
      <c r="D90" s="45"/>
      <c r="E90" s="45"/>
      <c r="F90" s="45"/>
      <c r="G90" s="42" t="s">
        <v>89</v>
      </c>
      <c r="H90" s="52">
        <f t="shared" si="1"/>
        <v>0</v>
      </c>
      <c r="I90" s="46">
        <f>(I91+I94+I96+I98+I100)</f>
        <v>0</v>
      </c>
      <c r="J90" s="46">
        <f>(J91+J94+J96+J98+J100)</f>
        <v>0</v>
      </c>
      <c r="K90" s="46">
        <f>(K91+K94+K96+K98+K100)</f>
        <v>0</v>
      </c>
      <c r="L90" s="46">
        <f>(L91+L94+L96+L98+L100)</f>
        <v>0</v>
      </c>
    </row>
    <row r="91" spans="1:12" ht="14.25" hidden="1" customHeight="1" x14ac:dyDescent="0.25">
      <c r="A91" s="45">
        <v>2</v>
      </c>
      <c r="B91" s="45">
        <v>6</v>
      </c>
      <c r="C91" s="45">
        <v>1</v>
      </c>
      <c r="D91" s="45"/>
      <c r="E91" s="45"/>
      <c r="F91" s="45"/>
      <c r="G91" s="42" t="s">
        <v>90</v>
      </c>
      <c r="H91" s="52">
        <f t="shared" si="1"/>
        <v>0</v>
      </c>
      <c r="I91" s="47">
        <f>SUM(I92:I93)</f>
        <v>0</v>
      </c>
      <c r="J91" s="47">
        <f>SUM(J92:J93)</f>
        <v>0</v>
      </c>
      <c r="K91" s="47">
        <f>SUM(K92:K93)</f>
        <v>0</v>
      </c>
      <c r="L91" s="47">
        <f>SUM(L92:L93)</f>
        <v>0</v>
      </c>
    </row>
    <row r="92" spans="1:12" ht="14.25" hidden="1" customHeight="1" x14ac:dyDescent="0.25">
      <c r="A92" s="45">
        <v>2</v>
      </c>
      <c r="B92" s="45">
        <v>6</v>
      </c>
      <c r="C92" s="45">
        <v>1</v>
      </c>
      <c r="D92" s="45">
        <v>1</v>
      </c>
      <c r="E92" s="45">
        <v>1</v>
      </c>
      <c r="F92" s="45">
        <v>1</v>
      </c>
      <c r="G92" s="42" t="s">
        <v>91</v>
      </c>
      <c r="H92" s="52">
        <f t="shared" si="1"/>
        <v>0</v>
      </c>
      <c r="I92" s="48"/>
      <c r="J92" s="48"/>
      <c r="K92" s="48"/>
      <c r="L92" s="48"/>
    </row>
    <row r="93" spans="1:12" ht="14.25" hidden="1" customHeight="1" x14ac:dyDescent="0.25">
      <c r="A93" s="45">
        <v>2</v>
      </c>
      <c r="B93" s="45">
        <v>6</v>
      </c>
      <c r="C93" s="45">
        <v>1</v>
      </c>
      <c r="D93" s="45">
        <v>1</v>
      </c>
      <c r="E93" s="45">
        <v>1</v>
      </c>
      <c r="F93" s="45">
        <v>2</v>
      </c>
      <c r="G93" s="42" t="s">
        <v>92</v>
      </c>
      <c r="H93" s="52">
        <f t="shared" si="1"/>
        <v>0</v>
      </c>
      <c r="I93" s="48"/>
      <c r="J93" s="48"/>
      <c r="K93" s="48"/>
      <c r="L93" s="48"/>
    </row>
    <row r="94" spans="1:12" ht="14.25" hidden="1" customHeight="1" x14ac:dyDescent="0.25">
      <c r="A94" s="45">
        <v>2</v>
      </c>
      <c r="B94" s="45">
        <v>6</v>
      </c>
      <c r="C94" s="45">
        <v>2</v>
      </c>
      <c r="D94" s="45"/>
      <c r="E94" s="45"/>
      <c r="F94" s="45"/>
      <c r="G94" s="42" t="s">
        <v>93</v>
      </c>
      <c r="H94" s="52">
        <f t="shared" si="1"/>
        <v>0</v>
      </c>
      <c r="I94" s="47">
        <f>SUM(I95)</f>
        <v>0</v>
      </c>
      <c r="J94" s="47">
        <f>SUM(J95)</f>
        <v>0</v>
      </c>
      <c r="K94" s="47">
        <f>SUM(K95)</f>
        <v>0</v>
      </c>
      <c r="L94" s="47">
        <f>SUM(L95)</f>
        <v>0</v>
      </c>
    </row>
    <row r="95" spans="1:12" ht="15" hidden="1" customHeight="1" x14ac:dyDescent="0.25">
      <c r="A95" s="45">
        <v>2</v>
      </c>
      <c r="B95" s="45">
        <v>6</v>
      </c>
      <c r="C95" s="45">
        <v>2</v>
      </c>
      <c r="D95" s="45">
        <v>1</v>
      </c>
      <c r="E95" s="45">
        <v>1</v>
      </c>
      <c r="F95" s="45">
        <v>1</v>
      </c>
      <c r="G95" s="42" t="s">
        <v>93</v>
      </c>
      <c r="H95" s="52">
        <f t="shared" si="1"/>
        <v>0</v>
      </c>
      <c r="I95" s="48"/>
      <c r="J95" s="48"/>
      <c r="K95" s="48"/>
      <c r="L95" s="48"/>
    </row>
    <row r="96" spans="1:12" ht="14.25" hidden="1" customHeight="1" x14ac:dyDescent="0.25">
      <c r="A96" s="45">
        <v>2</v>
      </c>
      <c r="B96" s="45">
        <v>6</v>
      </c>
      <c r="C96" s="45">
        <v>3</v>
      </c>
      <c r="D96" s="45"/>
      <c r="E96" s="45"/>
      <c r="F96" s="45"/>
      <c r="G96" s="42" t="s">
        <v>94</v>
      </c>
      <c r="H96" s="52">
        <f t="shared" si="1"/>
        <v>0</v>
      </c>
      <c r="I96" s="47">
        <f>SUM(I97)</f>
        <v>0</v>
      </c>
      <c r="J96" s="47">
        <f>SUM(J97)</f>
        <v>0</v>
      </c>
      <c r="K96" s="47">
        <f>SUM(K97)</f>
        <v>0</v>
      </c>
      <c r="L96" s="47">
        <f>SUM(L97)</f>
        <v>0</v>
      </c>
    </row>
    <row r="97" spans="1:12" ht="14.25" hidden="1" customHeight="1" x14ac:dyDescent="0.25">
      <c r="A97" s="45">
        <v>2</v>
      </c>
      <c r="B97" s="45">
        <v>6</v>
      </c>
      <c r="C97" s="45">
        <v>3</v>
      </c>
      <c r="D97" s="45">
        <v>1</v>
      </c>
      <c r="E97" s="45">
        <v>1</v>
      </c>
      <c r="F97" s="45">
        <v>1</v>
      </c>
      <c r="G97" s="42" t="s">
        <v>94</v>
      </c>
      <c r="H97" s="52">
        <f t="shared" si="1"/>
        <v>0</v>
      </c>
      <c r="I97" s="48"/>
      <c r="J97" s="48"/>
      <c r="K97" s="48"/>
      <c r="L97" s="48"/>
    </row>
    <row r="98" spans="1:12" ht="24.75" hidden="1" customHeight="1" x14ac:dyDescent="0.25">
      <c r="A98" s="45">
        <v>2</v>
      </c>
      <c r="B98" s="45">
        <v>6</v>
      </c>
      <c r="C98" s="45">
        <v>4</v>
      </c>
      <c r="D98" s="45"/>
      <c r="E98" s="45"/>
      <c r="F98" s="45"/>
      <c r="G98" s="42" t="s">
        <v>95</v>
      </c>
      <c r="H98" s="52">
        <f t="shared" si="1"/>
        <v>0</v>
      </c>
      <c r="I98" s="47">
        <f>SUM(I99)</f>
        <v>0</v>
      </c>
      <c r="J98" s="47">
        <f>SUM(J99)</f>
        <v>0</v>
      </c>
      <c r="K98" s="47">
        <f>SUM(K99)</f>
        <v>0</v>
      </c>
      <c r="L98" s="47">
        <f>SUM(L99)</f>
        <v>0</v>
      </c>
    </row>
    <row r="99" spans="1:12" ht="24.75" hidden="1" customHeight="1" x14ac:dyDescent="0.25">
      <c r="A99" s="45">
        <v>2</v>
      </c>
      <c r="B99" s="45">
        <v>6</v>
      </c>
      <c r="C99" s="45">
        <v>4</v>
      </c>
      <c r="D99" s="45">
        <v>1</v>
      </c>
      <c r="E99" s="45">
        <v>1</v>
      </c>
      <c r="F99" s="45">
        <v>1</v>
      </c>
      <c r="G99" s="42" t="s">
        <v>95</v>
      </c>
      <c r="H99" s="52">
        <f t="shared" si="1"/>
        <v>0</v>
      </c>
      <c r="I99" s="48"/>
      <c r="J99" s="48"/>
      <c r="K99" s="48"/>
      <c r="L99" s="48"/>
    </row>
    <row r="100" spans="1:12" ht="24" hidden="1" customHeight="1" x14ac:dyDescent="0.25">
      <c r="A100" s="45">
        <v>2</v>
      </c>
      <c r="B100" s="45">
        <v>6</v>
      </c>
      <c r="C100" s="45">
        <v>5</v>
      </c>
      <c r="D100" s="45"/>
      <c r="E100" s="45"/>
      <c r="F100" s="45"/>
      <c r="G100" s="42" t="s">
        <v>96</v>
      </c>
      <c r="H100" s="52">
        <f t="shared" si="1"/>
        <v>0</v>
      </c>
      <c r="I100" s="47">
        <f>(I101)</f>
        <v>0</v>
      </c>
      <c r="J100" s="47">
        <f>(J101)</f>
        <v>0</v>
      </c>
      <c r="K100" s="47">
        <f>(K101)</f>
        <v>0</v>
      </c>
      <c r="L100" s="47">
        <f>(L101)</f>
        <v>0</v>
      </c>
    </row>
    <row r="101" spans="1:12" ht="24.75" hidden="1" customHeight="1" x14ac:dyDescent="0.25">
      <c r="A101" s="45">
        <v>2</v>
      </c>
      <c r="B101" s="45">
        <v>6</v>
      </c>
      <c r="C101" s="45">
        <v>5</v>
      </c>
      <c r="D101" s="45">
        <v>1</v>
      </c>
      <c r="E101" s="45">
        <v>1</v>
      </c>
      <c r="F101" s="45">
        <v>1</v>
      </c>
      <c r="G101" s="42" t="s">
        <v>96</v>
      </c>
      <c r="H101" s="52">
        <f t="shared" si="1"/>
        <v>0</v>
      </c>
      <c r="I101" s="48"/>
      <c r="J101" s="48"/>
      <c r="K101" s="48"/>
      <c r="L101" s="48"/>
    </row>
    <row r="102" spans="1:12" ht="14.25" hidden="1" customHeight="1" x14ac:dyDescent="0.25">
      <c r="A102" s="45">
        <v>2</v>
      </c>
      <c r="B102" s="45">
        <v>7</v>
      </c>
      <c r="C102" s="45"/>
      <c r="D102" s="45"/>
      <c r="E102" s="45"/>
      <c r="F102" s="45"/>
      <c r="G102" s="42" t="s">
        <v>97</v>
      </c>
      <c r="H102" s="53">
        <f t="shared" si="1"/>
        <v>0</v>
      </c>
      <c r="I102" s="46">
        <f>SUM(I103+I106+I112)</f>
        <v>0</v>
      </c>
      <c r="J102" s="46">
        <f>SUM(J103+J106+J112)</f>
        <v>0</v>
      </c>
      <c r="K102" s="46">
        <f>SUM(K103+K106+K112)</f>
        <v>0</v>
      </c>
      <c r="L102" s="46">
        <f>SUM(L103+L106+L112)</f>
        <v>0</v>
      </c>
    </row>
    <row r="103" spans="1:12" ht="14.25" hidden="1" customHeight="1" x14ac:dyDescent="0.25">
      <c r="A103" s="45">
        <v>2</v>
      </c>
      <c r="B103" s="45">
        <v>7</v>
      </c>
      <c r="C103" s="45">
        <v>1</v>
      </c>
      <c r="D103" s="45"/>
      <c r="E103" s="45"/>
      <c r="F103" s="45"/>
      <c r="G103" s="42" t="s">
        <v>98</v>
      </c>
      <c r="H103" s="52">
        <f t="shared" si="1"/>
        <v>0</v>
      </c>
      <c r="I103" s="47">
        <f>SUM(I104:I105)</f>
        <v>0</v>
      </c>
      <c r="J103" s="47">
        <f>SUM(J104:J105)</f>
        <v>0</v>
      </c>
      <c r="K103" s="47">
        <f>SUM(K104:K105)</f>
        <v>0</v>
      </c>
      <c r="L103" s="47">
        <f>SUM(L104:L105)</f>
        <v>0</v>
      </c>
    </row>
    <row r="104" spans="1:12" ht="14.25" hidden="1" customHeight="1" x14ac:dyDescent="0.25">
      <c r="A104" s="45">
        <v>2</v>
      </c>
      <c r="B104" s="45">
        <v>7</v>
      </c>
      <c r="C104" s="45">
        <v>1</v>
      </c>
      <c r="D104" s="45">
        <v>1</v>
      </c>
      <c r="E104" s="45">
        <v>1</v>
      </c>
      <c r="F104" s="45">
        <v>1</v>
      </c>
      <c r="G104" s="42" t="s">
        <v>99</v>
      </c>
      <c r="H104" s="52">
        <f t="shared" si="1"/>
        <v>0</v>
      </c>
      <c r="I104" s="48"/>
      <c r="J104" s="48"/>
      <c r="K104" s="48"/>
      <c r="L104" s="48"/>
    </row>
    <row r="105" spans="1:12" ht="15" hidden="1" customHeight="1" x14ac:dyDescent="0.25">
      <c r="A105" s="45">
        <v>2</v>
      </c>
      <c r="B105" s="45">
        <v>7</v>
      </c>
      <c r="C105" s="45">
        <v>1</v>
      </c>
      <c r="D105" s="45">
        <v>1</v>
      </c>
      <c r="E105" s="45">
        <v>1</v>
      </c>
      <c r="F105" s="45">
        <v>2</v>
      </c>
      <c r="G105" s="42" t="s">
        <v>100</v>
      </c>
      <c r="H105" s="52">
        <f t="shared" si="1"/>
        <v>0</v>
      </c>
      <c r="I105" s="48"/>
      <c r="J105" s="48"/>
      <c r="K105" s="48"/>
      <c r="L105" s="48"/>
    </row>
    <row r="106" spans="1:12" ht="24.75" hidden="1" customHeight="1" x14ac:dyDescent="0.25">
      <c r="A106" s="45">
        <v>2</v>
      </c>
      <c r="B106" s="45">
        <v>7</v>
      </c>
      <c r="C106" s="45">
        <v>2</v>
      </c>
      <c r="D106" s="45"/>
      <c r="E106" s="45"/>
      <c r="F106" s="45"/>
      <c r="G106" s="42" t="s">
        <v>101</v>
      </c>
      <c r="H106" s="52">
        <f t="shared" si="1"/>
        <v>0</v>
      </c>
      <c r="I106" s="52">
        <f>(I107+I110)</f>
        <v>0</v>
      </c>
      <c r="J106" s="52">
        <f>(J107+J110)</f>
        <v>0</v>
      </c>
      <c r="K106" s="52">
        <f>(K107+K110)</f>
        <v>0</v>
      </c>
      <c r="L106" s="52">
        <f>(L107+L110)</f>
        <v>0</v>
      </c>
    </row>
    <row r="107" spans="1:12" ht="14.25" hidden="1" customHeight="1" x14ac:dyDescent="0.25">
      <c r="A107" s="45">
        <v>2</v>
      </c>
      <c r="B107" s="45">
        <v>7</v>
      </c>
      <c r="C107" s="45">
        <v>2</v>
      </c>
      <c r="D107" s="45">
        <v>1</v>
      </c>
      <c r="E107" s="45"/>
      <c r="F107" s="45"/>
      <c r="G107" s="42" t="s">
        <v>102</v>
      </c>
      <c r="H107" s="52">
        <f t="shared" si="1"/>
        <v>0</v>
      </c>
      <c r="I107" s="52">
        <f>(I108+I109)</f>
        <v>0</v>
      </c>
      <c r="J107" s="52">
        <f>(J108+J109)</f>
        <v>0</v>
      </c>
      <c r="K107" s="52">
        <f>(K108+K109)</f>
        <v>0</v>
      </c>
      <c r="L107" s="52">
        <f>(L108+L109)</f>
        <v>0</v>
      </c>
    </row>
    <row r="108" spans="1:12" ht="14.25" hidden="1" customHeight="1" x14ac:dyDescent="0.25">
      <c r="A108" s="45">
        <v>2</v>
      </c>
      <c r="B108" s="45">
        <v>7</v>
      </c>
      <c r="C108" s="45">
        <v>2</v>
      </c>
      <c r="D108" s="45">
        <v>1</v>
      </c>
      <c r="E108" s="45">
        <v>1</v>
      </c>
      <c r="F108" s="45">
        <v>1</v>
      </c>
      <c r="G108" s="42" t="s">
        <v>103</v>
      </c>
      <c r="H108" s="52">
        <f t="shared" si="1"/>
        <v>0</v>
      </c>
      <c r="I108" s="48"/>
      <c r="J108" s="48"/>
      <c r="K108" s="48"/>
      <c r="L108" s="48"/>
    </row>
    <row r="109" spans="1:12" ht="14.25" hidden="1" customHeight="1" x14ac:dyDescent="0.25">
      <c r="A109" s="45">
        <v>2</v>
      </c>
      <c r="B109" s="45">
        <v>7</v>
      </c>
      <c r="C109" s="45">
        <v>2</v>
      </c>
      <c r="D109" s="45">
        <v>1</v>
      </c>
      <c r="E109" s="45">
        <v>1</v>
      </c>
      <c r="F109" s="45">
        <v>2</v>
      </c>
      <c r="G109" s="42" t="s">
        <v>104</v>
      </c>
      <c r="H109" s="52">
        <f t="shared" si="1"/>
        <v>0</v>
      </c>
      <c r="I109" s="48"/>
      <c r="J109" s="48"/>
      <c r="K109" s="48"/>
      <c r="L109" s="48"/>
    </row>
    <row r="110" spans="1:12" ht="14.25" hidden="1" customHeight="1" x14ac:dyDescent="0.25">
      <c r="A110" s="54">
        <v>2</v>
      </c>
      <c r="B110" s="45">
        <v>7</v>
      </c>
      <c r="C110" s="45">
        <v>2</v>
      </c>
      <c r="D110" s="45">
        <v>2</v>
      </c>
      <c r="E110" s="45"/>
      <c r="F110" s="55"/>
      <c r="G110" s="42" t="s">
        <v>105</v>
      </c>
      <c r="H110" s="52">
        <f t="shared" si="1"/>
        <v>0</v>
      </c>
      <c r="I110" s="47">
        <f>SUM(I111)</f>
        <v>0</v>
      </c>
      <c r="J110" s="47">
        <f>SUM(J111)</f>
        <v>0</v>
      </c>
      <c r="K110" s="47">
        <f>SUM(K111)</f>
        <v>0</v>
      </c>
      <c r="L110" s="47">
        <f>SUM(L111)</f>
        <v>0</v>
      </c>
    </row>
    <row r="111" spans="1:12" ht="14.25" hidden="1" customHeight="1" x14ac:dyDescent="0.25">
      <c r="A111" s="54">
        <v>2</v>
      </c>
      <c r="B111" s="45">
        <v>7</v>
      </c>
      <c r="C111" s="45">
        <v>2</v>
      </c>
      <c r="D111" s="45">
        <v>2</v>
      </c>
      <c r="E111" s="45">
        <v>1</v>
      </c>
      <c r="F111" s="55">
        <v>1</v>
      </c>
      <c r="G111" s="42" t="s">
        <v>105</v>
      </c>
      <c r="H111" s="52">
        <f t="shared" si="1"/>
        <v>0</v>
      </c>
      <c r="I111" s="48"/>
      <c r="J111" s="48"/>
      <c r="K111" s="48"/>
      <c r="L111" s="48"/>
    </row>
    <row r="112" spans="1:12" ht="14.25" hidden="1" customHeight="1" x14ac:dyDescent="0.25">
      <c r="A112" s="45">
        <v>2</v>
      </c>
      <c r="B112" s="45">
        <v>7</v>
      </c>
      <c r="C112" s="45">
        <v>3</v>
      </c>
      <c r="D112" s="45"/>
      <c r="E112" s="45"/>
      <c r="F112" s="45"/>
      <c r="G112" s="42" t="s">
        <v>106</v>
      </c>
      <c r="H112" s="52">
        <f t="shared" si="1"/>
        <v>0</v>
      </c>
      <c r="I112" s="47">
        <f>SUM(I113:I114)</f>
        <v>0</v>
      </c>
      <c r="J112" s="47">
        <f>SUM(J113:J114)</f>
        <v>0</v>
      </c>
      <c r="K112" s="47">
        <f>SUM(K113:K114)</f>
        <v>0</v>
      </c>
      <c r="L112" s="47">
        <f>SUM(L113:L114)</f>
        <v>0</v>
      </c>
    </row>
    <row r="113" spans="1:12" ht="14.25" hidden="1" customHeight="1" x14ac:dyDescent="0.25">
      <c r="A113" s="45">
        <v>2</v>
      </c>
      <c r="B113" s="45">
        <v>7</v>
      </c>
      <c r="C113" s="45">
        <v>3</v>
      </c>
      <c r="D113" s="45">
        <v>1</v>
      </c>
      <c r="E113" s="45">
        <v>1</v>
      </c>
      <c r="F113" s="45">
        <v>1</v>
      </c>
      <c r="G113" s="42" t="s">
        <v>107</v>
      </c>
      <c r="H113" s="52">
        <f t="shared" si="1"/>
        <v>0</v>
      </c>
      <c r="I113" s="48"/>
      <c r="J113" s="48"/>
      <c r="K113" s="48"/>
      <c r="L113" s="48"/>
    </row>
    <row r="114" spans="1:12" ht="14.25" hidden="1" customHeight="1" x14ac:dyDescent="0.25">
      <c r="A114" s="45">
        <v>2</v>
      </c>
      <c r="B114" s="45">
        <v>7</v>
      </c>
      <c r="C114" s="45">
        <v>3</v>
      </c>
      <c r="D114" s="45">
        <v>1</v>
      </c>
      <c r="E114" s="45">
        <v>1</v>
      </c>
      <c r="F114" s="45">
        <v>2</v>
      </c>
      <c r="G114" s="42" t="s">
        <v>108</v>
      </c>
      <c r="H114" s="52">
        <f t="shared" si="1"/>
        <v>0</v>
      </c>
      <c r="I114" s="48"/>
      <c r="J114" s="48"/>
      <c r="K114" s="48"/>
      <c r="L114" s="48"/>
    </row>
    <row r="115" spans="1:12" ht="14.25" hidden="1" customHeight="1" x14ac:dyDescent="0.25">
      <c r="A115" s="45">
        <v>2</v>
      </c>
      <c r="B115" s="45">
        <v>8</v>
      </c>
      <c r="C115" s="45"/>
      <c r="D115" s="45"/>
      <c r="E115" s="45"/>
      <c r="F115" s="45"/>
      <c r="G115" s="42" t="s">
        <v>109</v>
      </c>
      <c r="H115" s="53">
        <f t="shared" si="1"/>
        <v>0</v>
      </c>
      <c r="I115" s="46">
        <f>I116</f>
        <v>0</v>
      </c>
      <c r="J115" s="46">
        <f>J116</f>
        <v>0</v>
      </c>
      <c r="K115" s="46">
        <f>K116</f>
        <v>0</v>
      </c>
      <c r="L115" s="46">
        <f>L116</f>
        <v>0</v>
      </c>
    </row>
    <row r="116" spans="1:12" ht="14.25" hidden="1" customHeight="1" x14ac:dyDescent="0.25">
      <c r="A116" s="45">
        <v>2</v>
      </c>
      <c r="B116" s="45">
        <v>8</v>
      </c>
      <c r="C116" s="45">
        <v>1</v>
      </c>
      <c r="D116" s="45"/>
      <c r="E116" s="45"/>
      <c r="F116" s="45"/>
      <c r="G116" s="42" t="s">
        <v>109</v>
      </c>
      <c r="H116" s="52">
        <f t="shared" si="1"/>
        <v>0</v>
      </c>
      <c r="I116" s="47">
        <f>I117+I121</f>
        <v>0</v>
      </c>
      <c r="J116" s="47">
        <f>J117+J121</f>
        <v>0</v>
      </c>
      <c r="K116" s="47">
        <f>K117+K121</f>
        <v>0</v>
      </c>
      <c r="L116" s="47">
        <f>L117+L121</f>
        <v>0</v>
      </c>
    </row>
    <row r="117" spans="1:12" ht="14.25" hidden="1" customHeight="1" x14ac:dyDescent="0.25">
      <c r="A117" s="45">
        <v>2</v>
      </c>
      <c r="B117" s="45">
        <v>8</v>
      </c>
      <c r="C117" s="45">
        <v>1</v>
      </c>
      <c r="D117" s="45">
        <v>1</v>
      </c>
      <c r="E117" s="45"/>
      <c r="F117" s="45"/>
      <c r="G117" s="42" t="s">
        <v>110</v>
      </c>
      <c r="H117" s="52">
        <f t="shared" si="1"/>
        <v>0</v>
      </c>
      <c r="I117" s="47">
        <f>SUM(I118:I120)</f>
        <v>0</v>
      </c>
      <c r="J117" s="47">
        <f>SUM(J118:J120)</f>
        <v>0</v>
      </c>
      <c r="K117" s="47">
        <f>SUM(K118:K120)</f>
        <v>0</v>
      </c>
      <c r="L117" s="47">
        <f>SUM(L118:L120)</f>
        <v>0</v>
      </c>
    </row>
    <row r="118" spans="1:12" ht="14.25" hidden="1" customHeight="1" x14ac:dyDescent="0.25">
      <c r="A118" s="45">
        <v>2</v>
      </c>
      <c r="B118" s="45">
        <v>8</v>
      </c>
      <c r="C118" s="45">
        <v>1</v>
      </c>
      <c r="D118" s="45">
        <v>1</v>
      </c>
      <c r="E118" s="45">
        <v>1</v>
      </c>
      <c r="F118" s="45">
        <v>1</v>
      </c>
      <c r="G118" s="42" t="s">
        <v>111</v>
      </c>
      <c r="H118" s="52">
        <f t="shared" ref="H118:H181" si="2">(I118+J118+K118+L118)</f>
        <v>0</v>
      </c>
      <c r="I118" s="48"/>
      <c r="J118" s="48"/>
      <c r="K118" s="48"/>
      <c r="L118" s="48"/>
    </row>
    <row r="119" spans="1:12" ht="14.25" hidden="1" customHeight="1" x14ac:dyDescent="0.25">
      <c r="A119" s="45">
        <v>2</v>
      </c>
      <c r="B119" s="45">
        <v>8</v>
      </c>
      <c r="C119" s="45">
        <v>1</v>
      </c>
      <c r="D119" s="45">
        <v>1</v>
      </c>
      <c r="E119" s="45">
        <v>1</v>
      </c>
      <c r="F119" s="45">
        <v>2</v>
      </c>
      <c r="G119" s="42" t="s">
        <v>112</v>
      </c>
      <c r="H119" s="52">
        <f t="shared" si="2"/>
        <v>0</v>
      </c>
      <c r="I119" s="48"/>
      <c r="J119" s="48"/>
      <c r="K119" s="48"/>
      <c r="L119" s="48"/>
    </row>
    <row r="120" spans="1:12" ht="14.25" hidden="1" customHeight="1" x14ac:dyDescent="0.25">
      <c r="A120" s="45">
        <v>2</v>
      </c>
      <c r="B120" s="45">
        <v>8</v>
      </c>
      <c r="C120" s="45">
        <v>1</v>
      </c>
      <c r="D120" s="45">
        <v>1</v>
      </c>
      <c r="E120" s="45">
        <v>1</v>
      </c>
      <c r="F120" s="45">
        <v>3</v>
      </c>
      <c r="G120" s="42" t="s">
        <v>113</v>
      </c>
      <c r="H120" s="52">
        <f t="shared" si="2"/>
        <v>0</v>
      </c>
      <c r="I120" s="48"/>
      <c r="J120" s="48"/>
      <c r="K120" s="48"/>
      <c r="L120" s="48"/>
    </row>
    <row r="121" spans="1:12" ht="14.25" hidden="1" customHeight="1" x14ac:dyDescent="0.25">
      <c r="A121" s="45">
        <v>2</v>
      </c>
      <c r="B121" s="45">
        <v>8</v>
      </c>
      <c r="C121" s="45">
        <v>1</v>
      </c>
      <c r="D121" s="45">
        <v>2</v>
      </c>
      <c r="E121" s="45"/>
      <c r="F121" s="45"/>
      <c r="G121" s="42" t="s">
        <v>114</v>
      </c>
      <c r="H121" s="52">
        <f t="shared" si="2"/>
        <v>0</v>
      </c>
      <c r="I121" s="47">
        <f>I122</f>
        <v>0</v>
      </c>
      <c r="J121" s="47">
        <f>J122</f>
        <v>0</v>
      </c>
      <c r="K121" s="47">
        <f>K122</f>
        <v>0</v>
      </c>
      <c r="L121" s="47">
        <f>L122</f>
        <v>0</v>
      </c>
    </row>
    <row r="122" spans="1:12" ht="14.25" hidden="1" customHeight="1" x14ac:dyDescent="0.25">
      <c r="A122" s="45">
        <v>2</v>
      </c>
      <c r="B122" s="45">
        <v>8</v>
      </c>
      <c r="C122" s="45">
        <v>1</v>
      </c>
      <c r="D122" s="45">
        <v>2</v>
      </c>
      <c r="E122" s="45">
        <v>1</v>
      </c>
      <c r="F122" s="45">
        <v>1</v>
      </c>
      <c r="G122" s="42" t="s">
        <v>114</v>
      </c>
      <c r="H122" s="52">
        <f t="shared" si="2"/>
        <v>0</v>
      </c>
      <c r="I122" s="48"/>
      <c r="J122" s="48"/>
      <c r="K122" s="48"/>
      <c r="L122" s="48"/>
    </row>
    <row r="123" spans="1:12" ht="24.75" hidden="1" customHeight="1" x14ac:dyDescent="0.25">
      <c r="A123" s="45">
        <v>2</v>
      </c>
      <c r="B123" s="45">
        <v>9</v>
      </c>
      <c r="C123" s="45"/>
      <c r="D123" s="45"/>
      <c r="E123" s="45"/>
      <c r="F123" s="45"/>
      <c r="G123" s="42" t="s">
        <v>115</v>
      </c>
      <c r="H123" s="53">
        <f t="shared" si="2"/>
        <v>0</v>
      </c>
      <c r="I123" s="46">
        <f>I124+I126</f>
        <v>0</v>
      </c>
      <c r="J123" s="46">
        <f>J124+J126</f>
        <v>0</v>
      </c>
      <c r="K123" s="46">
        <f>K124+K126</f>
        <v>0</v>
      </c>
      <c r="L123" s="46">
        <f>L124+L126</f>
        <v>0</v>
      </c>
    </row>
    <row r="124" spans="1:12" ht="24.75" hidden="1" customHeight="1" x14ac:dyDescent="0.25">
      <c r="A124" s="45">
        <v>2</v>
      </c>
      <c r="B124" s="45">
        <v>9</v>
      </c>
      <c r="C124" s="45">
        <v>1</v>
      </c>
      <c r="D124" s="45"/>
      <c r="E124" s="45"/>
      <c r="F124" s="45"/>
      <c r="G124" s="42" t="s">
        <v>116</v>
      </c>
      <c r="H124" s="52">
        <f t="shared" si="2"/>
        <v>0</v>
      </c>
      <c r="I124" s="47">
        <f>I125</f>
        <v>0</v>
      </c>
      <c r="J124" s="47">
        <f>J125</f>
        <v>0</v>
      </c>
      <c r="K124" s="47">
        <f>K125</f>
        <v>0</v>
      </c>
      <c r="L124" s="47">
        <f>L125</f>
        <v>0</v>
      </c>
    </row>
    <row r="125" spans="1:12" ht="24.75" hidden="1" customHeight="1" x14ac:dyDescent="0.25">
      <c r="A125" s="45">
        <v>2</v>
      </c>
      <c r="B125" s="45">
        <v>9</v>
      </c>
      <c r="C125" s="45">
        <v>1</v>
      </c>
      <c r="D125" s="45">
        <v>1</v>
      </c>
      <c r="E125" s="45">
        <v>1</v>
      </c>
      <c r="F125" s="45">
        <v>1</v>
      </c>
      <c r="G125" s="42" t="s">
        <v>116</v>
      </c>
      <c r="H125" s="52">
        <f t="shared" si="2"/>
        <v>0</v>
      </c>
      <c r="I125" s="48"/>
      <c r="J125" s="48"/>
      <c r="K125" s="48"/>
      <c r="L125" s="48"/>
    </row>
    <row r="126" spans="1:12" ht="24.75" hidden="1" customHeight="1" x14ac:dyDescent="0.25">
      <c r="A126" s="45">
        <v>2</v>
      </c>
      <c r="B126" s="45">
        <v>9</v>
      </c>
      <c r="C126" s="45">
        <v>2</v>
      </c>
      <c r="D126" s="45"/>
      <c r="E126" s="45"/>
      <c r="F126" s="45"/>
      <c r="G126" s="56" t="s">
        <v>115</v>
      </c>
      <c r="H126" s="52">
        <f t="shared" si="2"/>
        <v>0</v>
      </c>
      <c r="I126" s="47">
        <f>I127+I131</f>
        <v>0</v>
      </c>
      <c r="J126" s="47">
        <f>J127+J131</f>
        <v>0</v>
      </c>
      <c r="K126" s="47">
        <f>K127+K131</f>
        <v>0</v>
      </c>
      <c r="L126" s="47">
        <f>L127+L131</f>
        <v>0</v>
      </c>
    </row>
    <row r="127" spans="1:12" ht="36.75" hidden="1" customHeight="1" x14ac:dyDescent="0.25">
      <c r="A127" s="45">
        <v>2</v>
      </c>
      <c r="B127" s="45">
        <v>9</v>
      </c>
      <c r="C127" s="45">
        <v>2</v>
      </c>
      <c r="D127" s="45">
        <v>1</v>
      </c>
      <c r="E127" s="45"/>
      <c r="F127" s="45"/>
      <c r="G127" s="42" t="s">
        <v>117</v>
      </c>
      <c r="H127" s="52">
        <f t="shared" si="2"/>
        <v>0</v>
      </c>
      <c r="I127" s="47">
        <f>SUM(I128:I130)</f>
        <v>0</v>
      </c>
      <c r="J127" s="47">
        <f>SUM(J128:J130)</f>
        <v>0</v>
      </c>
      <c r="K127" s="47">
        <f>SUM(K128:K130)</f>
        <v>0</v>
      </c>
      <c r="L127" s="47">
        <f>SUM(L128:L130)</f>
        <v>0</v>
      </c>
    </row>
    <row r="128" spans="1:12" ht="36.75" hidden="1" customHeight="1" x14ac:dyDescent="0.25">
      <c r="A128" s="45">
        <v>2</v>
      </c>
      <c r="B128" s="45">
        <v>9</v>
      </c>
      <c r="C128" s="45">
        <v>2</v>
      </c>
      <c r="D128" s="45">
        <v>1</v>
      </c>
      <c r="E128" s="45">
        <v>1</v>
      </c>
      <c r="F128" s="45">
        <v>1</v>
      </c>
      <c r="G128" s="42" t="s">
        <v>118</v>
      </c>
      <c r="H128" s="52">
        <f t="shared" si="2"/>
        <v>0</v>
      </c>
      <c r="I128" s="48"/>
      <c r="J128" s="48"/>
      <c r="K128" s="48"/>
      <c r="L128" s="48"/>
    </row>
    <row r="129" spans="1:12" ht="36.75" hidden="1" customHeight="1" x14ac:dyDescent="0.25">
      <c r="A129" s="45">
        <v>2</v>
      </c>
      <c r="B129" s="45">
        <v>9</v>
      </c>
      <c r="C129" s="45">
        <v>2</v>
      </c>
      <c r="D129" s="45">
        <v>1</v>
      </c>
      <c r="E129" s="45">
        <v>1</v>
      </c>
      <c r="F129" s="45">
        <v>2</v>
      </c>
      <c r="G129" s="42" t="s">
        <v>119</v>
      </c>
      <c r="H129" s="52">
        <f t="shared" si="2"/>
        <v>0</v>
      </c>
      <c r="I129" s="48"/>
      <c r="J129" s="48"/>
      <c r="K129" s="48"/>
      <c r="L129" s="48"/>
    </row>
    <row r="130" spans="1:12" ht="36.75" hidden="1" customHeight="1" x14ac:dyDescent="0.25">
      <c r="A130" s="45">
        <v>2</v>
      </c>
      <c r="B130" s="45">
        <v>9</v>
      </c>
      <c r="C130" s="45">
        <v>2</v>
      </c>
      <c r="D130" s="45">
        <v>1</v>
      </c>
      <c r="E130" s="45">
        <v>1</v>
      </c>
      <c r="F130" s="45">
        <v>3</v>
      </c>
      <c r="G130" s="42" t="s">
        <v>120</v>
      </c>
      <c r="H130" s="52">
        <f t="shared" si="2"/>
        <v>0</v>
      </c>
      <c r="I130" s="48"/>
      <c r="J130" s="48"/>
      <c r="K130" s="48"/>
      <c r="L130" s="48"/>
    </row>
    <row r="131" spans="1:12" ht="36.75" hidden="1" customHeight="1" x14ac:dyDescent="0.25">
      <c r="A131" s="45">
        <v>2</v>
      </c>
      <c r="B131" s="45">
        <v>9</v>
      </c>
      <c r="C131" s="45">
        <v>2</v>
      </c>
      <c r="D131" s="45">
        <v>2</v>
      </c>
      <c r="E131" s="45"/>
      <c r="F131" s="45"/>
      <c r="G131" s="42" t="s">
        <v>121</v>
      </c>
      <c r="H131" s="52">
        <f t="shared" si="2"/>
        <v>0</v>
      </c>
      <c r="I131" s="47">
        <f>SUM(I132:I134)</f>
        <v>0</v>
      </c>
      <c r="J131" s="47">
        <f>SUM(J132:J134)</f>
        <v>0</v>
      </c>
      <c r="K131" s="47">
        <f>SUM(K132:K134)</f>
        <v>0</v>
      </c>
      <c r="L131" s="47">
        <f>SUM(L132:L134)</f>
        <v>0</v>
      </c>
    </row>
    <row r="132" spans="1:12" ht="36.75" hidden="1" customHeight="1" x14ac:dyDescent="0.25">
      <c r="A132" s="45">
        <v>2</v>
      </c>
      <c r="B132" s="45">
        <v>9</v>
      </c>
      <c r="C132" s="45">
        <v>2</v>
      </c>
      <c r="D132" s="45">
        <v>2</v>
      </c>
      <c r="E132" s="45">
        <v>1</v>
      </c>
      <c r="F132" s="45">
        <v>1</v>
      </c>
      <c r="G132" s="42" t="s">
        <v>122</v>
      </c>
      <c r="H132" s="52">
        <f t="shared" si="2"/>
        <v>0</v>
      </c>
      <c r="I132" s="48"/>
      <c r="J132" s="48"/>
      <c r="K132" s="48"/>
      <c r="L132" s="48"/>
    </row>
    <row r="133" spans="1:12" ht="36.75" hidden="1" customHeight="1" x14ac:dyDescent="0.25">
      <c r="A133" s="45">
        <v>2</v>
      </c>
      <c r="B133" s="45">
        <v>9</v>
      </c>
      <c r="C133" s="45">
        <v>2</v>
      </c>
      <c r="D133" s="45">
        <v>2</v>
      </c>
      <c r="E133" s="45">
        <v>1</v>
      </c>
      <c r="F133" s="45">
        <v>2</v>
      </c>
      <c r="G133" s="42" t="s">
        <v>123</v>
      </c>
      <c r="H133" s="52">
        <f t="shared" si="2"/>
        <v>0</v>
      </c>
      <c r="I133" s="48"/>
      <c r="J133" s="48"/>
      <c r="K133" s="48"/>
      <c r="L133" s="48"/>
    </row>
    <row r="134" spans="1:12" ht="36.75" hidden="1" customHeight="1" x14ac:dyDescent="0.25">
      <c r="A134" s="45">
        <v>2</v>
      </c>
      <c r="B134" s="45">
        <v>9</v>
      </c>
      <c r="C134" s="45">
        <v>2</v>
      </c>
      <c r="D134" s="45">
        <v>2</v>
      </c>
      <c r="E134" s="45">
        <v>1</v>
      </c>
      <c r="F134" s="45">
        <v>3</v>
      </c>
      <c r="G134" s="42" t="s">
        <v>124</v>
      </c>
      <c r="H134" s="52">
        <f t="shared" si="2"/>
        <v>0</v>
      </c>
      <c r="I134" s="48"/>
      <c r="J134" s="48"/>
      <c r="K134" s="48"/>
      <c r="L134" s="48"/>
    </row>
    <row r="135" spans="1:12" ht="48.75" hidden="1" customHeight="1" x14ac:dyDescent="0.25">
      <c r="A135" s="45">
        <v>3</v>
      </c>
      <c r="B135" s="45"/>
      <c r="C135" s="45"/>
      <c r="D135" s="45"/>
      <c r="E135" s="45"/>
      <c r="F135" s="45"/>
      <c r="G135" s="42" t="s">
        <v>125</v>
      </c>
      <c r="H135" s="53">
        <f t="shared" si="2"/>
        <v>0</v>
      </c>
      <c r="I135" s="46">
        <f>I136+I178+I231</f>
        <v>0</v>
      </c>
      <c r="J135" s="46">
        <f>J136+J178+J231</f>
        <v>0</v>
      </c>
      <c r="K135" s="46">
        <f>K136+K178+K231</f>
        <v>0</v>
      </c>
      <c r="L135" s="46">
        <f>L136+L178+L231</f>
        <v>0</v>
      </c>
    </row>
    <row r="136" spans="1:12" ht="14.25" hidden="1" customHeight="1" x14ac:dyDescent="0.25">
      <c r="A136" s="45">
        <v>3</v>
      </c>
      <c r="B136" s="45">
        <v>1</v>
      </c>
      <c r="C136" s="45"/>
      <c r="D136" s="45"/>
      <c r="E136" s="45"/>
      <c r="F136" s="45"/>
      <c r="G136" s="42" t="s">
        <v>126</v>
      </c>
      <c r="H136" s="53">
        <f t="shared" si="2"/>
        <v>0</v>
      </c>
      <c r="I136" s="46">
        <f>I137+I155+I161+I171+I173</f>
        <v>0</v>
      </c>
      <c r="J136" s="46">
        <f>J137+J155+J161+J171+J173</f>
        <v>0</v>
      </c>
      <c r="K136" s="46">
        <f>K137+K155+K161+K171+K173</f>
        <v>0</v>
      </c>
      <c r="L136" s="46">
        <f>L137+L155+L161+L171+L173</f>
        <v>0</v>
      </c>
    </row>
    <row r="137" spans="1:12" ht="14.25" hidden="1" customHeight="1" x14ac:dyDescent="0.25">
      <c r="A137" s="45">
        <v>3</v>
      </c>
      <c r="B137" s="45">
        <v>1</v>
      </c>
      <c r="C137" s="45">
        <v>1</v>
      </c>
      <c r="D137" s="45"/>
      <c r="E137" s="45"/>
      <c r="F137" s="45"/>
      <c r="G137" s="42" t="s">
        <v>127</v>
      </c>
      <c r="H137" s="52">
        <f t="shared" si="2"/>
        <v>0</v>
      </c>
      <c r="I137" s="47">
        <f>I138+I140+I144+I149+I153</f>
        <v>0</v>
      </c>
      <c r="J137" s="47">
        <f>J138+J140+J144+J149+J153</f>
        <v>0</v>
      </c>
      <c r="K137" s="47">
        <f>K138+K140+K144+K149+K153</f>
        <v>0</v>
      </c>
      <c r="L137" s="47">
        <f>L138+L140+L144+L149+L153</f>
        <v>0</v>
      </c>
    </row>
    <row r="138" spans="1:12" ht="14.25" hidden="1" customHeight="1" x14ac:dyDescent="0.25">
      <c r="A138" s="45">
        <v>3</v>
      </c>
      <c r="B138" s="45">
        <v>1</v>
      </c>
      <c r="C138" s="45">
        <v>1</v>
      </c>
      <c r="D138" s="45">
        <v>1</v>
      </c>
      <c r="E138" s="45"/>
      <c r="F138" s="45"/>
      <c r="G138" s="42" t="s">
        <v>128</v>
      </c>
      <c r="H138" s="52">
        <f t="shared" si="2"/>
        <v>0</v>
      </c>
      <c r="I138" s="47">
        <f>I139</f>
        <v>0</v>
      </c>
      <c r="J138" s="47">
        <f>J139</f>
        <v>0</v>
      </c>
      <c r="K138" s="47">
        <f>K139</f>
        <v>0</v>
      </c>
      <c r="L138" s="47">
        <f>L139</f>
        <v>0</v>
      </c>
    </row>
    <row r="139" spans="1:12" ht="14.25" hidden="1" customHeight="1" x14ac:dyDescent="0.25">
      <c r="A139" s="45">
        <v>3</v>
      </c>
      <c r="B139" s="45">
        <v>1</v>
      </c>
      <c r="C139" s="45">
        <v>1</v>
      </c>
      <c r="D139" s="45">
        <v>1</v>
      </c>
      <c r="E139" s="45">
        <v>1</v>
      </c>
      <c r="F139" s="45">
        <v>1</v>
      </c>
      <c r="G139" s="42" t="s">
        <v>128</v>
      </c>
      <c r="H139" s="52">
        <f t="shared" si="2"/>
        <v>0</v>
      </c>
      <c r="I139" s="48"/>
      <c r="J139" s="48"/>
      <c r="K139" s="48"/>
      <c r="L139" s="48"/>
    </row>
    <row r="140" spans="1:12" ht="14.25" hidden="1" customHeight="1" x14ac:dyDescent="0.25">
      <c r="A140" s="45">
        <v>3</v>
      </c>
      <c r="B140" s="45">
        <v>1</v>
      </c>
      <c r="C140" s="45">
        <v>1</v>
      </c>
      <c r="D140" s="45">
        <v>2</v>
      </c>
      <c r="E140" s="45"/>
      <c r="F140" s="45"/>
      <c r="G140" s="42" t="s">
        <v>129</v>
      </c>
      <c r="H140" s="52">
        <f t="shared" si="2"/>
        <v>0</v>
      </c>
      <c r="I140" s="47">
        <f>SUM(I141:I143)</f>
        <v>0</v>
      </c>
      <c r="J140" s="47">
        <f>SUM(J141:J143)</f>
        <v>0</v>
      </c>
      <c r="K140" s="47">
        <f>SUM(K141:K143)</f>
        <v>0</v>
      </c>
      <c r="L140" s="47">
        <f>SUM(L141:L143)</f>
        <v>0</v>
      </c>
    </row>
    <row r="141" spans="1:12" ht="14.25" hidden="1" customHeight="1" x14ac:dyDescent="0.25">
      <c r="A141" s="45">
        <v>3</v>
      </c>
      <c r="B141" s="45">
        <v>1</v>
      </c>
      <c r="C141" s="45">
        <v>1</v>
      </c>
      <c r="D141" s="45">
        <v>2</v>
      </c>
      <c r="E141" s="45">
        <v>1</v>
      </c>
      <c r="F141" s="45">
        <v>1</v>
      </c>
      <c r="G141" s="42" t="s">
        <v>130</v>
      </c>
      <c r="H141" s="52">
        <f t="shared" si="2"/>
        <v>0</v>
      </c>
      <c r="I141" s="48"/>
      <c r="J141" s="48"/>
      <c r="K141" s="48"/>
      <c r="L141" s="48"/>
    </row>
    <row r="142" spans="1:12" ht="14.25" hidden="1" customHeight="1" x14ac:dyDescent="0.25">
      <c r="A142" s="45">
        <v>3</v>
      </c>
      <c r="B142" s="45">
        <v>1</v>
      </c>
      <c r="C142" s="45">
        <v>1</v>
      </c>
      <c r="D142" s="45">
        <v>2</v>
      </c>
      <c r="E142" s="45">
        <v>1</v>
      </c>
      <c r="F142" s="45">
        <v>2</v>
      </c>
      <c r="G142" s="42" t="s">
        <v>131</v>
      </c>
      <c r="H142" s="52">
        <f t="shared" si="2"/>
        <v>0</v>
      </c>
      <c r="I142" s="48"/>
      <c r="J142" s="48"/>
      <c r="K142" s="48"/>
      <c r="L142" s="48"/>
    </row>
    <row r="143" spans="1:12" ht="14.25" hidden="1" customHeight="1" x14ac:dyDescent="0.25">
      <c r="A143" s="45">
        <v>3</v>
      </c>
      <c r="B143" s="45">
        <v>1</v>
      </c>
      <c r="C143" s="45">
        <v>1</v>
      </c>
      <c r="D143" s="45">
        <v>2</v>
      </c>
      <c r="E143" s="45">
        <v>1</v>
      </c>
      <c r="F143" s="45">
        <v>3</v>
      </c>
      <c r="G143" s="42" t="s">
        <v>132</v>
      </c>
      <c r="H143" s="52">
        <f t="shared" si="2"/>
        <v>0</v>
      </c>
      <c r="I143" s="48"/>
      <c r="J143" s="48"/>
      <c r="K143" s="48"/>
      <c r="L143" s="48"/>
    </row>
    <row r="144" spans="1:12" ht="14.25" hidden="1" customHeight="1" x14ac:dyDescent="0.25">
      <c r="A144" s="45">
        <v>3</v>
      </c>
      <c r="B144" s="45">
        <v>1</v>
      </c>
      <c r="C144" s="45">
        <v>1</v>
      </c>
      <c r="D144" s="45">
        <v>3</v>
      </c>
      <c r="E144" s="45"/>
      <c r="F144" s="45"/>
      <c r="G144" s="42" t="s">
        <v>133</v>
      </c>
      <c r="H144" s="52">
        <f t="shared" si="2"/>
        <v>0</v>
      </c>
      <c r="I144" s="47">
        <f>(I145+I146+I147+I148)</f>
        <v>0</v>
      </c>
      <c r="J144" s="47">
        <f>(J145+J146+J147+J148)</f>
        <v>0</v>
      </c>
      <c r="K144" s="47">
        <f>(K145+K146+K147+K148)</f>
        <v>0</v>
      </c>
      <c r="L144" s="47">
        <f>(L145+L146+L147+L148)</f>
        <v>0</v>
      </c>
    </row>
    <row r="145" spans="1:12" ht="14.25" hidden="1" customHeight="1" x14ac:dyDescent="0.25">
      <c r="A145" s="57">
        <v>3</v>
      </c>
      <c r="B145" s="57">
        <v>1</v>
      </c>
      <c r="C145" s="57">
        <v>1</v>
      </c>
      <c r="D145" s="57">
        <v>3</v>
      </c>
      <c r="E145" s="57">
        <v>1</v>
      </c>
      <c r="F145" s="57">
        <v>1</v>
      </c>
      <c r="G145" s="42" t="s">
        <v>134</v>
      </c>
      <c r="H145" s="52">
        <f t="shared" si="2"/>
        <v>0</v>
      </c>
      <c r="I145" s="48"/>
      <c r="J145" s="48"/>
      <c r="K145" s="48"/>
      <c r="L145" s="48"/>
    </row>
    <row r="146" spans="1:12" ht="14.25" hidden="1" customHeight="1" x14ac:dyDescent="0.25">
      <c r="A146" s="45">
        <v>3</v>
      </c>
      <c r="B146" s="45">
        <v>1</v>
      </c>
      <c r="C146" s="45">
        <v>1</v>
      </c>
      <c r="D146" s="45">
        <v>3</v>
      </c>
      <c r="E146" s="45">
        <v>1</v>
      </c>
      <c r="F146" s="45">
        <v>2</v>
      </c>
      <c r="G146" s="42" t="s">
        <v>135</v>
      </c>
      <c r="H146" s="52">
        <f t="shared" si="2"/>
        <v>0</v>
      </c>
      <c r="I146" s="48"/>
      <c r="J146" s="48"/>
      <c r="K146" s="48"/>
      <c r="L146" s="48"/>
    </row>
    <row r="147" spans="1:12" ht="14.25" hidden="1" customHeight="1" x14ac:dyDescent="0.25">
      <c r="A147" s="45">
        <v>3</v>
      </c>
      <c r="B147" s="45">
        <v>1</v>
      </c>
      <c r="C147" s="45">
        <v>1</v>
      </c>
      <c r="D147" s="45">
        <v>3</v>
      </c>
      <c r="E147" s="45">
        <v>1</v>
      </c>
      <c r="F147" s="45">
        <v>3</v>
      </c>
      <c r="G147" s="42" t="s">
        <v>136</v>
      </c>
      <c r="H147" s="52">
        <f t="shared" si="2"/>
        <v>0</v>
      </c>
      <c r="I147" s="48"/>
      <c r="J147" s="48"/>
      <c r="K147" s="48"/>
      <c r="L147" s="48"/>
    </row>
    <row r="148" spans="1:12" ht="24.75" hidden="1" customHeight="1" x14ac:dyDescent="0.25">
      <c r="A148" s="45">
        <v>3</v>
      </c>
      <c r="B148" s="45">
        <v>1</v>
      </c>
      <c r="C148" s="45">
        <v>1</v>
      </c>
      <c r="D148" s="45">
        <v>3</v>
      </c>
      <c r="E148" s="45">
        <v>1</v>
      </c>
      <c r="F148" s="45">
        <v>4</v>
      </c>
      <c r="G148" s="42" t="s">
        <v>137</v>
      </c>
      <c r="H148" s="52">
        <f t="shared" si="2"/>
        <v>0</v>
      </c>
      <c r="I148" s="48"/>
      <c r="J148" s="48"/>
      <c r="K148" s="48"/>
      <c r="L148" s="48"/>
    </row>
    <row r="149" spans="1:12" ht="14.25" hidden="1" customHeight="1" x14ac:dyDescent="0.25">
      <c r="A149" s="45">
        <v>3</v>
      </c>
      <c r="B149" s="45">
        <v>1</v>
      </c>
      <c r="C149" s="45">
        <v>1</v>
      </c>
      <c r="D149" s="45">
        <v>4</v>
      </c>
      <c r="E149" s="45"/>
      <c r="F149" s="45"/>
      <c r="G149" s="42" t="s">
        <v>138</v>
      </c>
      <c r="H149" s="52">
        <f t="shared" si="2"/>
        <v>0</v>
      </c>
      <c r="I149" s="47">
        <f>SUM(I150:I152)</f>
        <v>0</v>
      </c>
      <c r="J149" s="47">
        <f>SUM(J150:J152)</f>
        <v>0</v>
      </c>
      <c r="K149" s="47">
        <f>SUM(K150:K152)</f>
        <v>0</v>
      </c>
      <c r="L149" s="47">
        <f>SUM(L150:L152)</f>
        <v>0</v>
      </c>
    </row>
    <row r="150" spans="1:12" ht="14.25" hidden="1" customHeight="1" x14ac:dyDescent="0.25">
      <c r="A150" s="45">
        <v>3</v>
      </c>
      <c r="B150" s="45">
        <v>1</v>
      </c>
      <c r="C150" s="45">
        <v>1</v>
      </c>
      <c r="D150" s="45">
        <v>4</v>
      </c>
      <c r="E150" s="45">
        <v>1</v>
      </c>
      <c r="F150" s="45">
        <v>1</v>
      </c>
      <c r="G150" s="42" t="s">
        <v>139</v>
      </c>
      <c r="H150" s="52">
        <f t="shared" si="2"/>
        <v>0</v>
      </c>
      <c r="I150" s="48"/>
      <c r="J150" s="48"/>
      <c r="K150" s="48"/>
      <c r="L150" s="48"/>
    </row>
    <row r="151" spans="1:12" ht="14.25" hidden="1" customHeight="1" x14ac:dyDescent="0.25">
      <c r="A151" s="45">
        <v>3</v>
      </c>
      <c r="B151" s="45">
        <v>1</v>
      </c>
      <c r="C151" s="45">
        <v>1</v>
      </c>
      <c r="D151" s="45">
        <v>4</v>
      </c>
      <c r="E151" s="45">
        <v>1</v>
      </c>
      <c r="F151" s="45">
        <v>2</v>
      </c>
      <c r="G151" s="42" t="s">
        <v>140</v>
      </c>
      <c r="H151" s="52">
        <f t="shared" si="2"/>
        <v>0</v>
      </c>
      <c r="I151" s="48"/>
      <c r="J151" s="48"/>
      <c r="K151" s="48"/>
      <c r="L151" s="48"/>
    </row>
    <row r="152" spans="1:12" ht="14.25" hidden="1" customHeight="1" x14ac:dyDescent="0.25">
      <c r="A152" s="45">
        <v>3</v>
      </c>
      <c r="B152" s="45">
        <v>1</v>
      </c>
      <c r="C152" s="45">
        <v>1</v>
      </c>
      <c r="D152" s="45">
        <v>4</v>
      </c>
      <c r="E152" s="45">
        <v>1</v>
      </c>
      <c r="F152" s="45">
        <v>3</v>
      </c>
      <c r="G152" s="42" t="s">
        <v>141</v>
      </c>
      <c r="H152" s="52">
        <f t="shared" si="2"/>
        <v>0</v>
      </c>
      <c r="I152" s="48"/>
      <c r="J152" s="48"/>
      <c r="K152" s="48"/>
      <c r="L152" s="48"/>
    </row>
    <row r="153" spans="1:12" ht="14.25" hidden="1" customHeight="1" x14ac:dyDescent="0.25">
      <c r="A153" s="45">
        <v>3</v>
      </c>
      <c r="B153" s="45">
        <v>1</v>
      </c>
      <c r="C153" s="45">
        <v>1</v>
      </c>
      <c r="D153" s="45">
        <v>5</v>
      </c>
      <c r="E153" s="45"/>
      <c r="F153" s="45"/>
      <c r="G153" s="42" t="s">
        <v>142</v>
      </c>
      <c r="H153" s="52">
        <f t="shared" si="2"/>
        <v>0</v>
      </c>
      <c r="I153" s="47">
        <f>SUM(I154:I154)</f>
        <v>0</v>
      </c>
      <c r="J153" s="47">
        <f>SUM(J154:J154)</f>
        <v>0</v>
      </c>
      <c r="K153" s="47">
        <f>SUM(K154:K154)</f>
        <v>0</v>
      </c>
      <c r="L153" s="47">
        <f>SUM(L154:L154)</f>
        <v>0</v>
      </c>
    </row>
    <row r="154" spans="1:12" ht="14.25" hidden="1" customHeight="1" x14ac:dyDescent="0.25">
      <c r="A154" s="45">
        <v>3</v>
      </c>
      <c r="B154" s="45">
        <v>1</v>
      </c>
      <c r="C154" s="45">
        <v>1</v>
      </c>
      <c r="D154" s="45">
        <v>5</v>
      </c>
      <c r="E154" s="45">
        <v>1</v>
      </c>
      <c r="F154" s="45">
        <v>1</v>
      </c>
      <c r="G154" s="42" t="s">
        <v>142</v>
      </c>
      <c r="H154" s="52">
        <f t="shared" si="2"/>
        <v>0</v>
      </c>
      <c r="I154" s="48"/>
      <c r="J154" s="48"/>
      <c r="K154" s="48"/>
      <c r="L154" s="48"/>
    </row>
    <row r="155" spans="1:12" ht="14.25" hidden="1" customHeight="1" x14ac:dyDescent="0.25">
      <c r="A155" s="45">
        <v>3</v>
      </c>
      <c r="B155" s="45">
        <v>1</v>
      </c>
      <c r="C155" s="45">
        <v>2</v>
      </c>
      <c r="D155" s="45"/>
      <c r="E155" s="45"/>
      <c r="F155" s="45"/>
      <c r="G155" s="42" t="s">
        <v>143</v>
      </c>
      <c r="H155" s="52">
        <f t="shared" si="2"/>
        <v>0</v>
      </c>
      <c r="I155" s="47">
        <f>I156</f>
        <v>0</v>
      </c>
      <c r="J155" s="47">
        <f>J156</f>
        <v>0</v>
      </c>
      <c r="K155" s="47">
        <f>K156</f>
        <v>0</v>
      </c>
      <c r="L155" s="47">
        <f>L156</f>
        <v>0</v>
      </c>
    </row>
    <row r="156" spans="1:12" ht="14.25" hidden="1" customHeight="1" x14ac:dyDescent="0.25">
      <c r="A156" s="45">
        <v>3</v>
      </c>
      <c r="B156" s="45">
        <v>1</v>
      </c>
      <c r="C156" s="45">
        <v>2</v>
      </c>
      <c r="D156" s="45">
        <v>1</v>
      </c>
      <c r="E156" s="45"/>
      <c r="F156" s="45"/>
      <c r="G156" s="42" t="s">
        <v>143</v>
      </c>
      <c r="H156" s="52">
        <f t="shared" si="2"/>
        <v>0</v>
      </c>
      <c r="I156" s="47">
        <f>SUM(I157:I160)</f>
        <v>0</v>
      </c>
      <c r="J156" s="47">
        <f>SUM(J157:J160)</f>
        <v>0</v>
      </c>
      <c r="K156" s="47">
        <f>SUM(K157:K160)</f>
        <v>0</v>
      </c>
      <c r="L156" s="47">
        <f>SUM(L157:L160)</f>
        <v>0</v>
      </c>
    </row>
    <row r="157" spans="1:12" ht="23.25" hidden="1" customHeight="1" x14ac:dyDescent="0.25">
      <c r="A157" s="45">
        <v>3</v>
      </c>
      <c r="B157" s="45">
        <v>1</v>
      </c>
      <c r="C157" s="45">
        <v>2</v>
      </c>
      <c r="D157" s="45">
        <v>1</v>
      </c>
      <c r="E157" s="45">
        <v>1</v>
      </c>
      <c r="F157" s="45">
        <v>2</v>
      </c>
      <c r="G157" s="42" t="s">
        <v>144</v>
      </c>
      <c r="H157" s="52">
        <f t="shared" si="2"/>
        <v>0</v>
      </c>
      <c r="I157" s="48"/>
      <c r="J157" s="48"/>
      <c r="K157" s="48"/>
      <c r="L157" s="48"/>
    </row>
    <row r="158" spans="1:12" ht="14.25" hidden="1" customHeight="1" x14ac:dyDescent="0.25">
      <c r="A158" s="45">
        <v>3</v>
      </c>
      <c r="B158" s="45">
        <v>1</v>
      </c>
      <c r="C158" s="45">
        <v>2</v>
      </c>
      <c r="D158" s="45">
        <v>1</v>
      </c>
      <c r="E158" s="45">
        <v>1</v>
      </c>
      <c r="F158" s="45">
        <v>3</v>
      </c>
      <c r="G158" s="42" t="s">
        <v>145</v>
      </c>
      <c r="H158" s="52">
        <f t="shared" si="2"/>
        <v>0</v>
      </c>
      <c r="I158" s="48"/>
      <c r="J158" s="48"/>
      <c r="K158" s="48"/>
      <c r="L158" s="48"/>
    </row>
    <row r="159" spans="1:12" ht="14.25" hidden="1" customHeight="1" x14ac:dyDescent="0.25">
      <c r="A159" s="45">
        <v>3</v>
      </c>
      <c r="B159" s="45">
        <v>1</v>
      </c>
      <c r="C159" s="45">
        <v>2</v>
      </c>
      <c r="D159" s="45">
        <v>1</v>
      </c>
      <c r="E159" s="45">
        <v>1</v>
      </c>
      <c r="F159" s="45">
        <v>4</v>
      </c>
      <c r="G159" s="42" t="s">
        <v>146</v>
      </c>
      <c r="H159" s="52">
        <f t="shared" si="2"/>
        <v>0</v>
      </c>
      <c r="I159" s="48"/>
      <c r="J159" s="48"/>
      <c r="K159" s="48"/>
      <c r="L159" s="48"/>
    </row>
    <row r="160" spans="1:12" ht="14.25" hidden="1" customHeight="1" x14ac:dyDescent="0.25">
      <c r="A160" s="45">
        <v>3</v>
      </c>
      <c r="B160" s="45">
        <v>1</v>
      </c>
      <c r="C160" s="45">
        <v>2</v>
      </c>
      <c r="D160" s="45">
        <v>1</v>
      </c>
      <c r="E160" s="45">
        <v>1</v>
      </c>
      <c r="F160" s="45">
        <v>5</v>
      </c>
      <c r="G160" s="42" t="s">
        <v>147</v>
      </c>
      <c r="H160" s="52">
        <f t="shared" si="2"/>
        <v>0</v>
      </c>
      <c r="I160" s="48"/>
      <c r="J160" s="48"/>
      <c r="K160" s="48"/>
      <c r="L160" s="48"/>
    </row>
    <row r="161" spans="1:12" ht="14.25" hidden="1" customHeight="1" x14ac:dyDescent="0.25">
      <c r="A161" s="45">
        <v>3</v>
      </c>
      <c r="B161" s="45">
        <v>1</v>
      </c>
      <c r="C161" s="45">
        <v>3</v>
      </c>
      <c r="D161" s="45"/>
      <c r="E161" s="45"/>
      <c r="F161" s="45"/>
      <c r="G161" s="42" t="s">
        <v>148</v>
      </c>
      <c r="H161" s="52">
        <f t="shared" si="2"/>
        <v>0</v>
      </c>
      <c r="I161" s="47">
        <f>I162+I164</f>
        <v>0</v>
      </c>
      <c r="J161" s="47">
        <f>J162+J164</f>
        <v>0</v>
      </c>
      <c r="K161" s="47">
        <f>K162+K164</f>
        <v>0</v>
      </c>
      <c r="L161" s="47">
        <f>L162+L164</f>
        <v>0</v>
      </c>
    </row>
    <row r="162" spans="1:12" ht="14.25" hidden="1" customHeight="1" x14ac:dyDescent="0.25">
      <c r="A162" s="45">
        <v>3</v>
      </c>
      <c r="B162" s="45">
        <v>1</v>
      </c>
      <c r="C162" s="45">
        <v>3</v>
      </c>
      <c r="D162" s="45">
        <v>1</v>
      </c>
      <c r="E162" s="45"/>
      <c r="F162" s="45"/>
      <c r="G162" s="42" t="s">
        <v>149</v>
      </c>
      <c r="H162" s="52">
        <f t="shared" si="2"/>
        <v>0</v>
      </c>
      <c r="I162" s="47">
        <f>I163</f>
        <v>0</v>
      </c>
      <c r="J162" s="47">
        <f>J163</f>
        <v>0</v>
      </c>
      <c r="K162" s="47">
        <f>K163</f>
        <v>0</v>
      </c>
      <c r="L162" s="47">
        <f>L163</f>
        <v>0</v>
      </c>
    </row>
    <row r="163" spans="1:12" ht="14.25" hidden="1" customHeight="1" x14ac:dyDescent="0.25">
      <c r="A163" s="45">
        <v>3</v>
      </c>
      <c r="B163" s="45">
        <v>1</v>
      </c>
      <c r="C163" s="45">
        <v>3</v>
      </c>
      <c r="D163" s="45">
        <v>1</v>
      </c>
      <c r="E163" s="45">
        <v>1</v>
      </c>
      <c r="F163" s="45">
        <v>1</v>
      </c>
      <c r="G163" s="42" t="s">
        <v>149</v>
      </c>
      <c r="H163" s="52">
        <f t="shared" si="2"/>
        <v>0</v>
      </c>
      <c r="I163" s="48"/>
      <c r="J163" s="48"/>
      <c r="K163" s="48"/>
      <c r="L163" s="48"/>
    </row>
    <row r="164" spans="1:12" ht="14.25" hidden="1" customHeight="1" x14ac:dyDescent="0.25">
      <c r="A164" s="45">
        <v>3</v>
      </c>
      <c r="B164" s="45">
        <v>1</v>
      </c>
      <c r="C164" s="45">
        <v>3</v>
      </c>
      <c r="D164" s="45">
        <v>2</v>
      </c>
      <c r="E164" s="45"/>
      <c r="F164" s="45"/>
      <c r="G164" s="42" t="s">
        <v>150</v>
      </c>
      <c r="H164" s="52">
        <f t="shared" si="2"/>
        <v>0</v>
      </c>
      <c r="I164" s="47">
        <f>SUM(I165:I170)</f>
        <v>0</v>
      </c>
      <c r="J164" s="47">
        <f>SUM(J165:J170)</f>
        <v>0</v>
      </c>
      <c r="K164" s="47">
        <f>SUM(K165:K170)</f>
        <v>0</v>
      </c>
      <c r="L164" s="47">
        <f>SUM(L165:L170)</f>
        <v>0</v>
      </c>
    </row>
    <row r="165" spans="1:12" ht="14.25" hidden="1" customHeight="1" x14ac:dyDescent="0.25">
      <c r="A165" s="45">
        <v>3</v>
      </c>
      <c r="B165" s="45">
        <v>1</v>
      </c>
      <c r="C165" s="45">
        <v>3</v>
      </c>
      <c r="D165" s="45">
        <v>2</v>
      </c>
      <c r="E165" s="45">
        <v>1</v>
      </c>
      <c r="F165" s="45">
        <v>1</v>
      </c>
      <c r="G165" s="42" t="s">
        <v>151</v>
      </c>
      <c r="H165" s="52">
        <f t="shared" si="2"/>
        <v>0</v>
      </c>
      <c r="I165" s="48"/>
      <c r="J165" s="48"/>
      <c r="K165" s="48"/>
      <c r="L165" s="48"/>
    </row>
    <row r="166" spans="1:12" ht="14.25" hidden="1" customHeight="1" x14ac:dyDescent="0.25">
      <c r="A166" s="45">
        <v>3</v>
      </c>
      <c r="B166" s="45">
        <v>1</v>
      </c>
      <c r="C166" s="45">
        <v>3</v>
      </c>
      <c r="D166" s="45">
        <v>2</v>
      </c>
      <c r="E166" s="45">
        <v>1</v>
      </c>
      <c r="F166" s="45">
        <v>2</v>
      </c>
      <c r="G166" s="42" t="s">
        <v>152</v>
      </c>
      <c r="H166" s="52">
        <f t="shared" si="2"/>
        <v>0</v>
      </c>
      <c r="I166" s="48"/>
      <c r="J166" s="48"/>
      <c r="K166" s="48"/>
      <c r="L166" s="48"/>
    </row>
    <row r="167" spans="1:12" ht="14.25" hidden="1" customHeight="1" x14ac:dyDescent="0.25">
      <c r="A167" s="45">
        <v>3</v>
      </c>
      <c r="B167" s="45">
        <v>1</v>
      </c>
      <c r="C167" s="45">
        <v>3</v>
      </c>
      <c r="D167" s="45">
        <v>2</v>
      </c>
      <c r="E167" s="45">
        <v>1</v>
      </c>
      <c r="F167" s="45">
        <v>3</v>
      </c>
      <c r="G167" s="42" t="s">
        <v>153</v>
      </c>
      <c r="H167" s="52">
        <f t="shared" si="2"/>
        <v>0</v>
      </c>
      <c r="I167" s="48"/>
      <c r="J167" s="48"/>
      <c r="K167" s="48"/>
      <c r="L167" s="48"/>
    </row>
    <row r="168" spans="1:12" ht="14.25" hidden="1" customHeight="1" x14ac:dyDescent="0.25">
      <c r="A168" s="45">
        <v>3</v>
      </c>
      <c r="B168" s="45">
        <v>1</v>
      </c>
      <c r="C168" s="45">
        <v>3</v>
      </c>
      <c r="D168" s="45">
        <v>2</v>
      </c>
      <c r="E168" s="45">
        <v>1</v>
      </c>
      <c r="F168" s="45">
        <v>4</v>
      </c>
      <c r="G168" s="42" t="s">
        <v>154</v>
      </c>
      <c r="H168" s="52">
        <f t="shared" si="2"/>
        <v>0</v>
      </c>
      <c r="I168" s="48"/>
      <c r="J168" s="48"/>
      <c r="K168" s="48"/>
      <c r="L168" s="48"/>
    </row>
    <row r="169" spans="1:12" ht="14.25" hidden="1" customHeight="1" x14ac:dyDescent="0.25">
      <c r="A169" s="45">
        <v>3</v>
      </c>
      <c r="B169" s="45">
        <v>1</v>
      </c>
      <c r="C169" s="45">
        <v>3</v>
      </c>
      <c r="D169" s="45">
        <v>2</v>
      </c>
      <c r="E169" s="45">
        <v>1</v>
      </c>
      <c r="F169" s="45">
        <v>5</v>
      </c>
      <c r="G169" s="42" t="s">
        <v>155</v>
      </c>
      <c r="H169" s="52">
        <f t="shared" si="2"/>
        <v>0</v>
      </c>
      <c r="I169" s="48"/>
      <c r="J169" s="48"/>
      <c r="K169" s="48"/>
      <c r="L169" s="48"/>
    </row>
    <row r="170" spans="1:12" ht="14.25" hidden="1" customHeight="1" x14ac:dyDescent="0.25">
      <c r="A170" s="54">
        <v>3</v>
      </c>
      <c r="B170" s="45">
        <v>1</v>
      </c>
      <c r="C170" s="45">
        <v>3</v>
      </c>
      <c r="D170" s="45">
        <v>2</v>
      </c>
      <c r="E170" s="45">
        <v>1</v>
      </c>
      <c r="F170" s="58">
        <v>6</v>
      </c>
      <c r="G170" s="42" t="s">
        <v>150</v>
      </c>
      <c r="H170" s="52">
        <f t="shared" si="2"/>
        <v>0</v>
      </c>
      <c r="I170" s="48"/>
      <c r="J170" s="48"/>
      <c r="K170" s="48"/>
      <c r="L170" s="48"/>
    </row>
    <row r="171" spans="1:12" ht="14.25" hidden="1" customHeight="1" x14ac:dyDescent="0.25">
      <c r="A171" s="59">
        <v>3</v>
      </c>
      <c r="B171" s="45">
        <v>1</v>
      </c>
      <c r="C171" s="45">
        <v>4</v>
      </c>
      <c r="D171" s="45"/>
      <c r="E171" s="45"/>
      <c r="F171" s="55"/>
      <c r="G171" s="42" t="s">
        <v>156</v>
      </c>
      <c r="H171" s="52">
        <f t="shared" si="2"/>
        <v>0</v>
      </c>
      <c r="I171" s="47">
        <f>SUM(I172)</f>
        <v>0</v>
      </c>
      <c r="J171" s="47">
        <f>SUM(J172)</f>
        <v>0</v>
      </c>
      <c r="K171" s="47">
        <f>SUM(K172)</f>
        <v>0</v>
      </c>
      <c r="L171" s="47">
        <f>SUM(L172)</f>
        <v>0</v>
      </c>
    </row>
    <row r="172" spans="1:12" ht="14.25" hidden="1" customHeight="1" x14ac:dyDescent="0.25">
      <c r="A172" s="59">
        <v>3</v>
      </c>
      <c r="B172" s="45">
        <v>1</v>
      </c>
      <c r="C172" s="45">
        <v>4</v>
      </c>
      <c r="D172" s="45">
        <v>1</v>
      </c>
      <c r="E172" s="45">
        <v>1</v>
      </c>
      <c r="F172" s="55">
        <v>1</v>
      </c>
      <c r="G172" s="42" t="s">
        <v>156</v>
      </c>
      <c r="H172" s="52">
        <f t="shared" si="2"/>
        <v>0</v>
      </c>
      <c r="I172" s="48"/>
      <c r="J172" s="48"/>
      <c r="K172" s="48"/>
      <c r="L172" s="48"/>
    </row>
    <row r="173" spans="1:12" ht="14.25" hidden="1" customHeight="1" x14ac:dyDescent="0.25">
      <c r="A173" s="45">
        <v>3</v>
      </c>
      <c r="B173" s="45">
        <v>1</v>
      </c>
      <c r="C173" s="45">
        <v>5</v>
      </c>
      <c r="D173" s="45"/>
      <c r="E173" s="45"/>
      <c r="F173" s="45"/>
      <c r="G173" s="42" t="s">
        <v>157</v>
      </c>
      <c r="H173" s="52">
        <f t="shared" si="2"/>
        <v>0</v>
      </c>
      <c r="I173" s="47">
        <f>I174</f>
        <v>0</v>
      </c>
      <c r="J173" s="47">
        <f>J174</f>
        <v>0</v>
      </c>
      <c r="K173" s="47">
        <f>K174</f>
        <v>0</v>
      </c>
      <c r="L173" s="47">
        <f>L174</f>
        <v>0</v>
      </c>
    </row>
    <row r="174" spans="1:12" ht="14.25" hidden="1" customHeight="1" x14ac:dyDescent="0.25">
      <c r="A174" s="45">
        <v>3</v>
      </c>
      <c r="B174" s="45">
        <v>1</v>
      </c>
      <c r="C174" s="45">
        <v>5</v>
      </c>
      <c r="D174" s="45">
        <v>1</v>
      </c>
      <c r="E174" s="45"/>
      <c r="F174" s="45"/>
      <c r="G174" s="42" t="s">
        <v>157</v>
      </c>
      <c r="H174" s="52">
        <f t="shared" si="2"/>
        <v>0</v>
      </c>
      <c r="I174" s="52">
        <f>SUM(I175:I177)</f>
        <v>0</v>
      </c>
      <c r="J174" s="52">
        <f>SUM(J175:J177)</f>
        <v>0</v>
      </c>
      <c r="K174" s="52">
        <f>SUM(K175:K177)</f>
        <v>0</v>
      </c>
      <c r="L174" s="52">
        <f>SUM(L175:L177)</f>
        <v>0</v>
      </c>
    </row>
    <row r="175" spans="1:12" ht="14.25" hidden="1" customHeight="1" x14ac:dyDescent="0.25">
      <c r="A175" s="45">
        <v>3</v>
      </c>
      <c r="B175" s="45">
        <v>1</v>
      </c>
      <c r="C175" s="45">
        <v>5</v>
      </c>
      <c r="D175" s="45">
        <v>1</v>
      </c>
      <c r="E175" s="45">
        <v>1</v>
      </c>
      <c r="F175" s="45">
        <v>1</v>
      </c>
      <c r="G175" s="60" t="s">
        <v>158</v>
      </c>
      <c r="H175" s="52">
        <f t="shared" si="2"/>
        <v>0</v>
      </c>
      <c r="I175" s="48"/>
      <c r="J175" s="48"/>
      <c r="K175" s="48"/>
      <c r="L175" s="48"/>
    </row>
    <row r="176" spans="1:12" ht="14.25" hidden="1" customHeight="1" x14ac:dyDescent="0.25">
      <c r="A176" s="45">
        <v>3</v>
      </c>
      <c r="B176" s="45">
        <v>1</v>
      </c>
      <c r="C176" s="45">
        <v>5</v>
      </c>
      <c r="D176" s="45">
        <v>1</v>
      </c>
      <c r="E176" s="45">
        <v>1</v>
      </c>
      <c r="F176" s="45">
        <v>2</v>
      </c>
      <c r="G176" s="60" t="s">
        <v>159</v>
      </c>
      <c r="H176" s="52">
        <f t="shared" si="2"/>
        <v>0</v>
      </c>
      <c r="I176" s="48"/>
      <c r="J176" s="48"/>
      <c r="K176" s="48"/>
      <c r="L176" s="48"/>
    </row>
    <row r="177" spans="1:12" ht="14.25" hidden="1" customHeight="1" x14ac:dyDescent="0.25">
      <c r="A177" s="45">
        <v>3</v>
      </c>
      <c r="B177" s="45">
        <v>1</v>
      </c>
      <c r="C177" s="45">
        <v>5</v>
      </c>
      <c r="D177" s="45">
        <v>1</v>
      </c>
      <c r="E177" s="45">
        <v>1</v>
      </c>
      <c r="F177" s="45">
        <v>3</v>
      </c>
      <c r="G177" s="60" t="s">
        <v>160</v>
      </c>
      <c r="H177" s="52">
        <f t="shared" si="2"/>
        <v>0</v>
      </c>
      <c r="I177" s="48"/>
      <c r="J177" s="48"/>
      <c r="K177" s="48"/>
      <c r="L177" s="48"/>
    </row>
    <row r="178" spans="1:12" ht="24" hidden="1" customHeight="1" x14ac:dyDescent="0.25">
      <c r="A178" s="45">
        <v>3</v>
      </c>
      <c r="B178" s="45">
        <v>2</v>
      </c>
      <c r="C178" s="45"/>
      <c r="D178" s="45"/>
      <c r="E178" s="45"/>
      <c r="F178" s="45"/>
      <c r="G178" s="42" t="s">
        <v>161</v>
      </c>
      <c r="H178" s="53">
        <f t="shared" si="2"/>
        <v>0</v>
      </c>
      <c r="I178" s="46">
        <f>I179+I205</f>
        <v>0</v>
      </c>
      <c r="J178" s="46">
        <f>J179+J205</f>
        <v>0</v>
      </c>
      <c r="K178" s="46">
        <f>K179+K205</f>
        <v>0</v>
      </c>
      <c r="L178" s="46">
        <f>L179+L205</f>
        <v>0</v>
      </c>
    </row>
    <row r="179" spans="1:12" ht="25.5" hidden="1" customHeight="1" x14ac:dyDescent="0.25">
      <c r="A179" s="45">
        <v>3</v>
      </c>
      <c r="B179" s="45">
        <v>2</v>
      </c>
      <c r="C179" s="45">
        <v>1</v>
      </c>
      <c r="D179" s="45"/>
      <c r="E179" s="45"/>
      <c r="F179" s="45"/>
      <c r="G179" s="42" t="s">
        <v>162</v>
      </c>
      <c r="H179" s="52">
        <f t="shared" si="2"/>
        <v>0</v>
      </c>
      <c r="I179" s="47">
        <f>I180+I189+I192+I195+I198+I200+I202</f>
        <v>0</v>
      </c>
      <c r="J179" s="47">
        <f>J180+J189+J192+J195+J198+J200+J202</f>
        <v>0</v>
      </c>
      <c r="K179" s="47">
        <f>K180+K189+K192+K195+K198+K200+K202</f>
        <v>0</v>
      </c>
      <c r="L179" s="47">
        <f>L180+L189+L192+L195+L198+L200+L202</f>
        <v>0</v>
      </c>
    </row>
    <row r="180" spans="1:12" ht="14.25" hidden="1" customHeight="1" x14ac:dyDescent="0.25">
      <c r="A180" s="45">
        <v>3</v>
      </c>
      <c r="B180" s="45">
        <v>2</v>
      </c>
      <c r="C180" s="45">
        <v>1</v>
      </c>
      <c r="D180" s="45">
        <v>1</v>
      </c>
      <c r="E180" s="45"/>
      <c r="F180" s="45"/>
      <c r="G180" s="42" t="s">
        <v>163</v>
      </c>
      <c r="H180" s="52">
        <f t="shared" si="2"/>
        <v>0</v>
      </c>
      <c r="I180" s="47">
        <f>+I181+I183+I186</f>
        <v>0</v>
      </c>
      <c r="J180" s="47">
        <f>+J181+J183+J186</f>
        <v>0</v>
      </c>
      <c r="K180" s="47">
        <f>+K181+K183+K186</f>
        <v>0</v>
      </c>
      <c r="L180" s="47">
        <f>+L181+L183+L186</f>
        <v>0</v>
      </c>
    </row>
    <row r="181" spans="1:12" ht="14.25" hidden="1" customHeight="1" x14ac:dyDescent="0.25">
      <c r="A181" s="45">
        <v>3</v>
      </c>
      <c r="B181" s="45">
        <v>2</v>
      </c>
      <c r="C181" s="45">
        <v>1</v>
      </c>
      <c r="D181" s="45">
        <v>1</v>
      </c>
      <c r="E181" s="45">
        <v>1</v>
      </c>
      <c r="F181" s="45"/>
      <c r="G181" s="42" t="s">
        <v>164</v>
      </c>
      <c r="H181" s="52">
        <f t="shared" si="2"/>
        <v>0</v>
      </c>
      <c r="I181" s="47">
        <f>+I182</f>
        <v>0</v>
      </c>
      <c r="J181" s="47">
        <f>+J182</f>
        <v>0</v>
      </c>
      <c r="K181" s="47">
        <f>+K182</f>
        <v>0</v>
      </c>
      <c r="L181" s="47">
        <f>+L182</f>
        <v>0</v>
      </c>
    </row>
    <row r="182" spans="1:12" ht="14.25" hidden="1" customHeight="1" x14ac:dyDescent="0.25">
      <c r="A182" s="45">
        <v>3</v>
      </c>
      <c r="B182" s="45">
        <v>2</v>
      </c>
      <c r="C182" s="45">
        <v>1</v>
      </c>
      <c r="D182" s="45">
        <v>1</v>
      </c>
      <c r="E182" s="45">
        <v>1</v>
      </c>
      <c r="F182" s="45">
        <v>1</v>
      </c>
      <c r="G182" s="42" t="s">
        <v>164</v>
      </c>
      <c r="H182" s="52">
        <f t="shared" ref="H182:H245" si="3">(I182+J182+K182+L182)</f>
        <v>0</v>
      </c>
      <c r="I182" s="48"/>
      <c r="J182" s="48"/>
      <c r="K182" s="48"/>
      <c r="L182" s="48"/>
    </row>
    <row r="183" spans="1:12" ht="14.25" hidden="1" customHeight="1" x14ac:dyDescent="0.25">
      <c r="A183" s="45">
        <v>3</v>
      </c>
      <c r="B183" s="45">
        <v>2</v>
      </c>
      <c r="C183" s="45">
        <v>1</v>
      </c>
      <c r="D183" s="45">
        <v>1</v>
      </c>
      <c r="E183" s="45">
        <v>2</v>
      </c>
      <c r="F183" s="45"/>
      <c r="G183" s="42" t="s">
        <v>165</v>
      </c>
      <c r="H183" s="52">
        <f t="shared" si="3"/>
        <v>0</v>
      </c>
      <c r="I183" s="52">
        <f>SUM(I184:I185)</f>
        <v>0</v>
      </c>
      <c r="J183" s="52">
        <f>SUM(J184:J185)</f>
        <v>0</v>
      </c>
      <c r="K183" s="52">
        <f>SUM(K184:K185)</f>
        <v>0</v>
      </c>
      <c r="L183" s="52">
        <f>SUM(L184:L185)</f>
        <v>0</v>
      </c>
    </row>
    <row r="184" spans="1:12" ht="14.25" hidden="1" customHeight="1" x14ac:dyDescent="0.25">
      <c r="A184" s="45">
        <v>3</v>
      </c>
      <c r="B184" s="45">
        <v>2</v>
      </c>
      <c r="C184" s="45">
        <v>1</v>
      </c>
      <c r="D184" s="45">
        <v>1</v>
      </c>
      <c r="E184" s="45">
        <v>2</v>
      </c>
      <c r="F184" s="45">
        <v>1</v>
      </c>
      <c r="G184" s="42" t="s">
        <v>166</v>
      </c>
      <c r="H184" s="52">
        <f t="shared" si="3"/>
        <v>0</v>
      </c>
      <c r="I184" s="48"/>
      <c r="J184" s="48"/>
      <c r="K184" s="48"/>
      <c r="L184" s="48"/>
    </row>
    <row r="185" spans="1:12" ht="14.25" hidden="1" customHeight="1" x14ac:dyDescent="0.25">
      <c r="A185" s="45">
        <v>3</v>
      </c>
      <c r="B185" s="45">
        <v>2</v>
      </c>
      <c r="C185" s="45">
        <v>1</v>
      </c>
      <c r="D185" s="45">
        <v>1</v>
      </c>
      <c r="E185" s="45">
        <v>2</v>
      </c>
      <c r="F185" s="45">
        <v>2</v>
      </c>
      <c r="G185" s="42" t="s">
        <v>167</v>
      </c>
      <c r="H185" s="52">
        <f t="shared" si="3"/>
        <v>0</v>
      </c>
      <c r="I185" s="48"/>
      <c r="J185" s="48"/>
      <c r="K185" s="48"/>
      <c r="L185" s="48"/>
    </row>
    <row r="186" spans="1:12" ht="14.25" hidden="1" customHeight="1" x14ac:dyDescent="0.25">
      <c r="A186" s="45">
        <v>3</v>
      </c>
      <c r="B186" s="45">
        <v>2</v>
      </c>
      <c r="C186" s="45">
        <v>1</v>
      </c>
      <c r="D186" s="45">
        <v>1</v>
      </c>
      <c r="E186" s="45">
        <v>3</v>
      </c>
      <c r="F186" s="45"/>
      <c r="G186" s="42" t="s">
        <v>168</v>
      </c>
      <c r="H186" s="52">
        <f t="shared" si="3"/>
        <v>0</v>
      </c>
      <c r="I186" s="52">
        <f>SUM(I187:I188)</f>
        <v>0</v>
      </c>
      <c r="J186" s="52">
        <f>SUM(J187:J188)</f>
        <v>0</v>
      </c>
      <c r="K186" s="52">
        <f>SUM(K187:K188)</f>
        <v>0</v>
      </c>
      <c r="L186" s="52">
        <f>SUM(L187:L188)</f>
        <v>0</v>
      </c>
    </row>
    <row r="187" spans="1:12" ht="14.25" hidden="1" customHeight="1" x14ac:dyDescent="0.25">
      <c r="A187" s="45">
        <v>3</v>
      </c>
      <c r="B187" s="45">
        <v>2</v>
      </c>
      <c r="C187" s="45">
        <v>1</v>
      </c>
      <c r="D187" s="45">
        <v>1</v>
      </c>
      <c r="E187" s="45">
        <v>3</v>
      </c>
      <c r="F187" s="45">
        <v>1</v>
      </c>
      <c r="G187" s="42" t="s">
        <v>169</v>
      </c>
      <c r="H187" s="52">
        <f t="shared" si="3"/>
        <v>0</v>
      </c>
      <c r="I187" s="48"/>
      <c r="J187" s="48"/>
      <c r="K187" s="48"/>
      <c r="L187" s="48"/>
    </row>
    <row r="188" spans="1:12" ht="14.25" hidden="1" customHeight="1" x14ac:dyDescent="0.25">
      <c r="A188" s="45">
        <v>3</v>
      </c>
      <c r="B188" s="45">
        <v>2</v>
      </c>
      <c r="C188" s="45">
        <v>1</v>
      </c>
      <c r="D188" s="45">
        <v>1</v>
      </c>
      <c r="E188" s="45">
        <v>3</v>
      </c>
      <c r="F188" s="45">
        <v>2</v>
      </c>
      <c r="G188" s="42" t="s">
        <v>170</v>
      </c>
      <c r="H188" s="52">
        <f t="shared" si="3"/>
        <v>0</v>
      </c>
      <c r="I188" s="48"/>
      <c r="J188" s="48"/>
      <c r="K188" s="48"/>
      <c r="L188" s="48"/>
    </row>
    <row r="189" spans="1:12" ht="14.25" hidden="1" customHeight="1" x14ac:dyDescent="0.25">
      <c r="A189" s="45">
        <v>3</v>
      </c>
      <c r="B189" s="45">
        <v>2</v>
      </c>
      <c r="C189" s="45">
        <v>1</v>
      </c>
      <c r="D189" s="45">
        <v>2</v>
      </c>
      <c r="E189" s="45"/>
      <c r="F189" s="45"/>
      <c r="G189" s="42" t="s">
        <v>171</v>
      </c>
      <c r="H189" s="52">
        <f t="shared" si="3"/>
        <v>0</v>
      </c>
      <c r="I189" s="47">
        <f>SUM(I190:I191)</f>
        <v>0</v>
      </c>
      <c r="J189" s="47">
        <f>SUM(J190:J191)</f>
        <v>0</v>
      </c>
      <c r="K189" s="47">
        <f>SUM(K190:K191)</f>
        <v>0</v>
      </c>
      <c r="L189" s="47">
        <f>SUM(L190:L191)</f>
        <v>0</v>
      </c>
    </row>
    <row r="190" spans="1:12" ht="14.25" hidden="1" customHeight="1" x14ac:dyDescent="0.25">
      <c r="A190" s="45">
        <v>3</v>
      </c>
      <c r="B190" s="45">
        <v>2</v>
      </c>
      <c r="C190" s="45">
        <v>1</v>
      </c>
      <c r="D190" s="45">
        <v>2</v>
      </c>
      <c r="E190" s="45">
        <v>1</v>
      </c>
      <c r="F190" s="45">
        <v>1</v>
      </c>
      <c r="G190" s="42" t="s">
        <v>172</v>
      </c>
      <c r="H190" s="52">
        <f t="shared" si="3"/>
        <v>0</v>
      </c>
      <c r="I190" s="48"/>
      <c r="J190" s="48"/>
      <c r="K190" s="48"/>
      <c r="L190" s="48"/>
    </row>
    <row r="191" spans="1:12" ht="14.25" hidden="1" customHeight="1" x14ac:dyDescent="0.25">
      <c r="A191" s="45">
        <v>3</v>
      </c>
      <c r="B191" s="45">
        <v>2</v>
      </c>
      <c r="C191" s="45">
        <v>1</v>
      </c>
      <c r="D191" s="45">
        <v>2</v>
      </c>
      <c r="E191" s="45">
        <v>1</v>
      </c>
      <c r="F191" s="45">
        <v>2</v>
      </c>
      <c r="G191" s="42" t="s">
        <v>173</v>
      </c>
      <c r="H191" s="52">
        <f t="shared" si="3"/>
        <v>0</v>
      </c>
      <c r="I191" s="48"/>
      <c r="J191" s="48"/>
      <c r="K191" s="48"/>
      <c r="L191" s="48"/>
    </row>
    <row r="192" spans="1:12" ht="14.25" hidden="1" customHeight="1" x14ac:dyDescent="0.25">
      <c r="A192" s="45">
        <v>3</v>
      </c>
      <c r="B192" s="45">
        <v>2</v>
      </c>
      <c r="C192" s="45">
        <v>1</v>
      </c>
      <c r="D192" s="45">
        <v>3</v>
      </c>
      <c r="E192" s="45"/>
      <c r="F192" s="45"/>
      <c r="G192" s="42" t="s">
        <v>174</v>
      </c>
      <c r="H192" s="52">
        <f t="shared" si="3"/>
        <v>0</v>
      </c>
      <c r="I192" s="47">
        <f>I193+I194</f>
        <v>0</v>
      </c>
      <c r="J192" s="47">
        <f>J193+J194</f>
        <v>0</v>
      </c>
      <c r="K192" s="47">
        <f>K193+K194</f>
        <v>0</v>
      </c>
      <c r="L192" s="47">
        <f>L193+L194</f>
        <v>0</v>
      </c>
    </row>
    <row r="193" spans="1:12" ht="24" hidden="1" customHeight="1" x14ac:dyDescent="0.25">
      <c r="A193" s="45">
        <v>3</v>
      </c>
      <c r="B193" s="45">
        <v>2</v>
      </c>
      <c r="C193" s="45">
        <v>1</v>
      </c>
      <c r="D193" s="45">
        <v>3</v>
      </c>
      <c r="E193" s="45">
        <v>1</v>
      </c>
      <c r="F193" s="45">
        <v>1</v>
      </c>
      <c r="G193" s="42" t="s">
        <v>175</v>
      </c>
      <c r="H193" s="52">
        <f t="shared" si="3"/>
        <v>0</v>
      </c>
      <c r="I193" s="48"/>
      <c r="J193" s="48"/>
      <c r="K193" s="48"/>
      <c r="L193" s="48"/>
    </row>
    <row r="194" spans="1:12" ht="24.75" hidden="1" customHeight="1" x14ac:dyDescent="0.25">
      <c r="A194" s="45">
        <v>3</v>
      </c>
      <c r="B194" s="45">
        <v>2</v>
      </c>
      <c r="C194" s="45">
        <v>1</v>
      </c>
      <c r="D194" s="45">
        <v>3</v>
      </c>
      <c r="E194" s="45">
        <v>1</v>
      </c>
      <c r="F194" s="45">
        <v>2</v>
      </c>
      <c r="G194" s="42" t="s">
        <v>176</v>
      </c>
      <c r="H194" s="52">
        <f t="shared" si="3"/>
        <v>0</v>
      </c>
      <c r="I194" s="48"/>
      <c r="J194" s="48"/>
      <c r="K194" s="48"/>
      <c r="L194" s="48"/>
    </row>
    <row r="195" spans="1:12" ht="14.25" hidden="1" customHeight="1" x14ac:dyDescent="0.25">
      <c r="A195" s="45">
        <v>3</v>
      </c>
      <c r="B195" s="45">
        <v>2</v>
      </c>
      <c r="C195" s="45">
        <v>1</v>
      </c>
      <c r="D195" s="45">
        <v>4</v>
      </c>
      <c r="E195" s="45"/>
      <c r="F195" s="45"/>
      <c r="G195" s="42" t="s">
        <v>177</v>
      </c>
      <c r="H195" s="52">
        <f t="shared" si="3"/>
        <v>0</v>
      </c>
      <c r="I195" s="47">
        <f>SUM(I196:I197)</f>
        <v>0</v>
      </c>
      <c r="J195" s="47">
        <f>SUM(J196:J197)</f>
        <v>0</v>
      </c>
      <c r="K195" s="47">
        <f>SUM(K196:K197)</f>
        <v>0</v>
      </c>
      <c r="L195" s="47">
        <f>SUM(L196:L197)</f>
        <v>0</v>
      </c>
    </row>
    <row r="196" spans="1:12" ht="14.25" hidden="1" customHeight="1" x14ac:dyDescent="0.25">
      <c r="A196" s="45">
        <v>3</v>
      </c>
      <c r="B196" s="45">
        <v>2</v>
      </c>
      <c r="C196" s="45">
        <v>1</v>
      </c>
      <c r="D196" s="45">
        <v>4</v>
      </c>
      <c r="E196" s="45">
        <v>1</v>
      </c>
      <c r="F196" s="45">
        <v>1</v>
      </c>
      <c r="G196" s="42" t="s">
        <v>178</v>
      </c>
      <c r="H196" s="52">
        <f t="shared" si="3"/>
        <v>0</v>
      </c>
      <c r="I196" s="48"/>
      <c r="J196" s="48"/>
      <c r="K196" s="48"/>
      <c r="L196" s="48"/>
    </row>
    <row r="197" spans="1:12" ht="14.25" hidden="1" customHeight="1" x14ac:dyDescent="0.25">
      <c r="A197" s="45">
        <v>3</v>
      </c>
      <c r="B197" s="45">
        <v>2</v>
      </c>
      <c r="C197" s="45">
        <v>1</v>
      </c>
      <c r="D197" s="45">
        <v>4</v>
      </c>
      <c r="E197" s="45">
        <v>1</v>
      </c>
      <c r="F197" s="45">
        <v>2</v>
      </c>
      <c r="G197" s="42" t="s">
        <v>179</v>
      </c>
      <c r="H197" s="52">
        <f t="shared" si="3"/>
        <v>0</v>
      </c>
      <c r="I197" s="48"/>
      <c r="J197" s="48"/>
      <c r="K197" s="48"/>
      <c r="L197" s="48"/>
    </row>
    <row r="198" spans="1:12" ht="14.25" hidden="1" customHeight="1" x14ac:dyDescent="0.25">
      <c r="A198" s="45">
        <v>3</v>
      </c>
      <c r="B198" s="45">
        <v>2</v>
      </c>
      <c r="C198" s="45">
        <v>1</v>
      </c>
      <c r="D198" s="45">
        <v>5</v>
      </c>
      <c r="E198" s="45"/>
      <c r="F198" s="45"/>
      <c r="G198" s="42" t="s">
        <v>180</v>
      </c>
      <c r="H198" s="52">
        <f t="shared" si="3"/>
        <v>0</v>
      </c>
      <c r="I198" s="47">
        <f>I199</f>
        <v>0</v>
      </c>
      <c r="J198" s="47">
        <f>J199</f>
        <v>0</v>
      </c>
      <c r="K198" s="47">
        <f>K199</f>
        <v>0</v>
      </c>
      <c r="L198" s="47">
        <f>L199</f>
        <v>0</v>
      </c>
    </row>
    <row r="199" spans="1:12" ht="14.25" hidden="1" customHeight="1" x14ac:dyDescent="0.25">
      <c r="A199" s="45">
        <v>3</v>
      </c>
      <c r="B199" s="45">
        <v>2</v>
      </c>
      <c r="C199" s="45">
        <v>1</v>
      </c>
      <c r="D199" s="45">
        <v>5</v>
      </c>
      <c r="E199" s="45">
        <v>1</v>
      </c>
      <c r="F199" s="45">
        <v>1</v>
      </c>
      <c r="G199" s="42" t="s">
        <v>180</v>
      </c>
      <c r="H199" s="52">
        <f t="shared" si="3"/>
        <v>0</v>
      </c>
      <c r="I199" s="48"/>
      <c r="J199" s="48"/>
      <c r="K199" s="48"/>
      <c r="L199" s="48"/>
    </row>
    <row r="200" spans="1:12" ht="14.25" hidden="1" customHeight="1" x14ac:dyDescent="0.25">
      <c r="A200" s="45">
        <v>3</v>
      </c>
      <c r="B200" s="45">
        <v>2</v>
      </c>
      <c r="C200" s="45">
        <v>1</v>
      </c>
      <c r="D200" s="45">
        <v>6</v>
      </c>
      <c r="E200" s="45"/>
      <c r="F200" s="45"/>
      <c r="G200" s="42" t="s">
        <v>181</v>
      </c>
      <c r="H200" s="52">
        <f t="shared" si="3"/>
        <v>0</v>
      </c>
      <c r="I200" s="47">
        <f>I201</f>
        <v>0</v>
      </c>
      <c r="J200" s="47">
        <f>J201</f>
        <v>0</v>
      </c>
      <c r="K200" s="47">
        <f>K201</f>
        <v>0</v>
      </c>
      <c r="L200" s="47">
        <f>L201</f>
        <v>0</v>
      </c>
    </row>
    <row r="201" spans="1:12" ht="14.25" hidden="1" customHeight="1" x14ac:dyDescent="0.25">
      <c r="A201" s="45">
        <v>3</v>
      </c>
      <c r="B201" s="45">
        <v>2</v>
      </c>
      <c r="C201" s="45">
        <v>1</v>
      </c>
      <c r="D201" s="45">
        <v>6</v>
      </c>
      <c r="E201" s="45">
        <v>1</v>
      </c>
      <c r="F201" s="45">
        <v>1</v>
      </c>
      <c r="G201" s="42" t="s">
        <v>181</v>
      </c>
      <c r="H201" s="52">
        <f t="shared" si="3"/>
        <v>0</v>
      </c>
      <c r="I201" s="48"/>
      <c r="J201" s="48"/>
      <c r="K201" s="48"/>
      <c r="L201" s="48"/>
    </row>
    <row r="202" spans="1:12" ht="14.25" hidden="1" customHeight="1" x14ac:dyDescent="0.25">
      <c r="A202" s="45">
        <v>3</v>
      </c>
      <c r="B202" s="45">
        <v>2</v>
      </c>
      <c r="C202" s="45">
        <v>1</v>
      </c>
      <c r="D202" s="45">
        <v>7</v>
      </c>
      <c r="E202" s="45"/>
      <c r="F202" s="45"/>
      <c r="G202" s="42" t="s">
        <v>182</v>
      </c>
      <c r="H202" s="52">
        <f t="shared" si="3"/>
        <v>0</v>
      </c>
      <c r="I202" s="47">
        <f>I203+I204</f>
        <v>0</v>
      </c>
      <c r="J202" s="47">
        <f>J203+J204</f>
        <v>0</v>
      </c>
      <c r="K202" s="47">
        <f>K203+K204</f>
        <v>0</v>
      </c>
      <c r="L202" s="47">
        <f>L203+L204</f>
        <v>0</v>
      </c>
    </row>
    <row r="203" spans="1:12" ht="14.25" hidden="1" customHeight="1" x14ac:dyDescent="0.25">
      <c r="A203" s="45">
        <v>3</v>
      </c>
      <c r="B203" s="45">
        <v>2</v>
      </c>
      <c r="C203" s="45">
        <v>1</v>
      </c>
      <c r="D203" s="45">
        <v>7</v>
      </c>
      <c r="E203" s="45">
        <v>1</v>
      </c>
      <c r="F203" s="45">
        <v>1</v>
      </c>
      <c r="G203" s="42" t="s">
        <v>183</v>
      </c>
      <c r="H203" s="52">
        <f t="shared" si="3"/>
        <v>0</v>
      </c>
      <c r="I203" s="48"/>
      <c r="J203" s="48"/>
      <c r="K203" s="48"/>
      <c r="L203" s="48"/>
    </row>
    <row r="204" spans="1:12" ht="14.25" hidden="1" customHeight="1" x14ac:dyDescent="0.25">
      <c r="A204" s="45">
        <v>3</v>
      </c>
      <c r="B204" s="45">
        <v>2</v>
      </c>
      <c r="C204" s="45">
        <v>1</v>
      </c>
      <c r="D204" s="45">
        <v>7</v>
      </c>
      <c r="E204" s="45">
        <v>1</v>
      </c>
      <c r="F204" s="45">
        <v>2</v>
      </c>
      <c r="G204" s="42" t="s">
        <v>184</v>
      </c>
      <c r="H204" s="52">
        <f t="shared" si="3"/>
        <v>0</v>
      </c>
      <c r="I204" s="48"/>
      <c r="J204" s="48"/>
      <c r="K204" s="48"/>
      <c r="L204" s="48"/>
    </row>
    <row r="205" spans="1:12" ht="27" hidden="1" customHeight="1" x14ac:dyDescent="0.25">
      <c r="A205" s="45">
        <v>3</v>
      </c>
      <c r="B205" s="45">
        <v>2</v>
      </c>
      <c r="C205" s="45">
        <v>2</v>
      </c>
      <c r="D205" s="45"/>
      <c r="E205" s="45"/>
      <c r="F205" s="45"/>
      <c r="G205" s="42" t="s">
        <v>185</v>
      </c>
      <c r="H205" s="52">
        <f t="shared" si="3"/>
        <v>0</v>
      </c>
      <c r="I205" s="47">
        <f>(I206+I215+I218+I221+I224+I226+I228)</f>
        <v>0</v>
      </c>
      <c r="J205" s="47">
        <f>(J206+J215+J218+J221+J224+J226+J228)</f>
        <v>0</v>
      </c>
      <c r="K205" s="47">
        <f>(K206+K215+K218+K221+K224+K226+K228)</f>
        <v>0</v>
      </c>
      <c r="L205" s="47">
        <f>(L206+L215+L218+L221+L224+L226+L228)</f>
        <v>0</v>
      </c>
    </row>
    <row r="206" spans="1:12" ht="14.25" hidden="1" customHeight="1" x14ac:dyDescent="0.25">
      <c r="A206" s="45">
        <v>3</v>
      </c>
      <c r="B206" s="45">
        <v>2</v>
      </c>
      <c r="C206" s="45">
        <v>2</v>
      </c>
      <c r="D206" s="45">
        <v>1</v>
      </c>
      <c r="E206" s="45"/>
      <c r="F206" s="45"/>
      <c r="G206" s="42" t="s">
        <v>186</v>
      </c>
      <c r="H206" s="52">
        <f t="shared" si="3"/>
        <v>0</v>
      </c>
      <c r="I206" s="47">
        <f>+I207+I209+I212</f>
        <v>0</v>
      </c>
      <c r="J206" s="47">
        <f>+J207+J209+J212</f>
        <v>0</v>
      </c>
      <c r="K206" s="47">
        <f>+K207+K209+K212</f>
        <v>0</v>
      </c>
      <c r="L206" s="47">
        <f>+L207+L209+L212</f>
        <v>0</v>
      </c>
    </row>
    <row r="207" spans="1:12" ht="14.25" hidden="1" customHeight="1" x14ac:dyDescent="0.25">
      <c r="A207" s="45">
        <v>3</v>
      </c>
      <c r="B207" s="45">
        <v>2</v>
      </c>
      <c r="C207" s="45">
        <v>2</v>
      </c>
      <c r="D207" s="45">
        <v>1</v>
      </c>
      <c r="E207" s="45">
        <v>1</v>
      </c>
      <c r="F207" s="45"/>
      <c r="G207" s="42" t="s">
        <v>164</v>
      </c>
      <c r="H207" s="52">
        <f t="shared" si="3"/>
        <v>0</v>
      </c>
      <c r="I207" s="47">
        <f>+I208</f>
        <v>0</v>
      </c>
      <c r="J207" s="47">
        <f>+J208</f>
        <v>0</v>
      </c>
      <c r="K207" s="47">
        <f>+K208</f>
        <v>0</v>
      </c>
      <c r="L207" s="47">
        <f>+L208</f>
        <v>0</v>
      </c>
    </row>
    <row r="208" spans="1:12" ht="14.25" hidden="1" customHeight="1" x14ac:dyDescent="0.25">
      <c r="A208" s="45">
        <v>3</v>
      </c>
      <c r="B208" s="45">
        <v>2</v>
      </c>
      <c r="C208" s="45">
        <v>2</v>
      </c>
      <c r="D208" s="45">
        <v>1</v>
      </c>
      <c r="E208" s="45">
        <v>1</v>
      </c>
      <c r="F208" s="45">
        <v>1</v>
      </c>
      <c r="G208" s="42" t="s">
        <v>164</v>
      </c>
      <c r="H208" s="52">
        <f t="shared" si="3"/>
        <v>0</v>
      </c>
      <c r="I208" s="48"/>
      <c r="J208" s="48"/>
      <c r="K208" s="48"/>
      <c r="L208" s="48"/>
    </row>
    <row r="209" spans="1:12" ht="14.25" hidden="1" customHeight="1" x14ac:dyDescent="0.25">
      <c r="A209" s="45">
        <v>3</v>
      </c>
      <c r="B209" s="45">
        <v>2</v>
      </c>
      <c r="C209" s="45">
        <v>2</v>
      </c>
      <c r="D209" s="45">
        <v>1</v>
      </c>
      <c r="E209" s="45">
        <v>2</v>
      </c>
      <c r="F209" s="45"/>
      <c r="G209" s="42" t="s">
        <v>165</v>
      </c>
      <c r="H209" s="52">
        <f t="shared" si="3"/>
        <v>0</v>
      </c>
      <c r="I209" s="52">
        <f>SUM(I210:I211)</f>
        <v>0</v>
      </c>
      <c r="J209" s="52">
        <f>SUM(J210:J211)</f>
        <v>0</v>
      </c>
      <c r="K209" s="52">
        <f>SUM(K210:K211)</f>
        <v>0</v>
      </c>
      <c r="L209" s="52">
        <f>SUM(L210:L211)</f>
        <v>0</v>
      </c>
    </row>
    <row r="210" spans="1:12" ht="14.25" hidden="1" customHeight="1" x14ac:dyDescent="0.25">
      <c r="A210" s="45">
        <v>3</v>
      </c>
      <c r="B210" s="45">
        <v>2</v>
      </c>
      <c r="C210" s="45">
        <v>2</v>
      </c>
      <c r="D210" s="45">
        <v>1</v>
      </c>
      <c r="E210" s="45">
        <v>2</v>
      </c>
      <c r="F210" s="45">
        <v>1</v>
      </c>
      <c r="G210" s="42" t="s">
        <v>166</v>
      </c>
      <c r="H210" s="52">
        <f t="shared" si="3"/>
        <v>0</v>
      </c>
      <c r="I210" s="48"/>
      <c r="J210" s="48"/>
      <c r="K210" s="48"/>
      <c r="L210" s="48"/>
    </row>
    <row r="211" spans="1:12" ht="14.25" hidden="1" customHeight="1" x14ac:dyDescent="0.25">
      <c r="A211" s="45">
        <v>3</v>
      </c>
      <c r="B211" s="45">
        <v>2</v>
      </c>
      <c r="C211" s="45">
        <v>2</v>
      </c>
      <c r="D211" s="45">
        <v>1</v>
      </c>
      <c r="E211" s="45">
        <v>2</v>
      </c>
      <c r="F211" s="45">
        <v>2</v>
      </c>
      <c r="G211" s="42" t="s">
        <v>167</v>
      </c>
      <c r="H211" s="52">
        <f t="shared" si="3"/>
        <v>0</v>
      </c>
      <c r="I211" s="48"/>
      <c r="J211" s="48"/>
      <c r="K211" s="48"/>
      <c r="L211" s="48"/>
    </row>
    <row r="212" spans="1:12" ht="14.25" hidden="1" customHeight="1" x14ac:dyDescent="0.25">
      <c r="A212" s="45">
        <v>3</v>
      </c>
      <c r="B212" s="45">
        <v>2</v>
      </c>
      <c r="C212" s="45">
        <v>2</v>
      </c>
      <c r="D212" s="45">
        <v>1</v>
      </c>
      <c r="E212" s="45">
        <v>3</v>
      </c>
      <c r="F212" s="45"/>
      <c r="G212" s="42" t="s">
        <v>168</v>
      </c>
      <c r="H212" s="52">
        <f t="shared" si="3"/>
        <v>0</v>
      </c>
      <c r="I212" s="52">
        <f>SUM(I213:I214)</f>
        <v>0</v>
      </c>
      <c r="J212" s="52">
        <f>SUM(J213:J214)</f>
        <v>0</v>
      </c>
      <c r="K212" s="52">
        <f>SUM(K213:K214)</f>
        <v>0</v>
      </c>
      <c r="L212" s="52">
        <f>SUM(L213:L214)</f>
        <v>0</v>
      </c>
    </row>
    <row r="213" spans="1:12" ht="14.25" hidden="1" customHeight="1" x14ac:dyDescent="0.25">
      <c r="A213" s="45">
        <v>3</v>
      </c>
      <c r="B213" s="45">
        <v>2</v>
      </c>
      <c r="C213" s="45">
        <v>2</v>
      </c>
      <c r="D213" s="45">
        <v>1</v>
      </c>
      <c r="E213" s="45">
        <v>3</v>
      </c>
      <c r="F213" s="45">
        <v>1</v>
      </c>
      <c r="G213" s="42" t="s">
        <v>187</v>
      </c>
      <c r="H213" s="52">
        <f t="shared" si="3"/>
        <v>0</v>
      </c>
      <c r="I213" s="48"/>
      <c r="J213" s="48"/>
      <c r="K213" s="48"/>
      <c r="L213" s="48"/>
    </row>
    <row r="214" spans="1:12" ht="14.25" hidden="1" customHeight="1" x14ac:dyDescent="0.25">
      <c r="A214" s="45">
        <v>3</v>
      </c>
      <c r="B214" s="45">
        <v>2</v>
      </c>
      <c r="C214" s="45">
        <v>2</v>
      </c>
      <c r="D214" s="45">
        <v>1</v>
      </c>
      <c r="E214" s="45">
        <v>3</v>
      </c>
      <c r="F214" s="45">
        <v>2</v>
      </c>
      <c r="G214" s="42" t="s">
        <v>188</v>
      </c>
      <c r="H214" s="52">
        <f t="shared" si="3"/>
        <v>0</v>
      </c>
      <c r="I214" s="48"/>
      <c r="J214" s="48"/>
      <c r="K214" s="48"/>
      <c r="L214" s="48"/>
    </row>
    <row r="215" spans="1:12" ht="14.25" hidden="1" customHeight="1" x14ac:dyDescent="0.25">
      <c r="A215" s="45">
        <v>3</v>
      </c>
      <c r="B215" s="45">
        <v>2</v>
      </c>
      <c r="C215" s="45">
        <v>2</v>
      </c>
      <c r="D215" s="45">
        <v>2</v>
      </c>
      <c r="E215" s="45"/>
      <c r="F215" s="45"/>
      <c r="G215" s="42" t="s">
        <v>189</v>
      </c>
      <c r="H215" s="52">
        <f t="shared" si="3"/>
        <v>0</v>
      </c>
      <c r="I215" s="47">
        <f>SUM(I216:I217)</f>
        <v>0</v>
      </c>
      <c r="J215" s="47">
        <f>SUM(J216:J217)</f>
        <v>0</v>
      </c>
      <c r="K215" s="47">
        <f>SUM(K216:K217)</f>
        <v>0</v>
      </c>
      <c r="L215" s="47">
        <f>SUM(L216:L217)</f>
        <v>0</v>
      </c>
    </row>
    <row r="216" spans="1:12" ht="12.75" hidden="1" customHeight="1" x14ac:dyDescent="0.25">
      <c r="A216" s="45">
        <v>3</v>
      </c>
      <c r="B216" s="45">
        <v>2</v>
      </c>
      <c r="C216" s="45">
        <v>2</v>
      </c>
      <c r="D216" s="45">
        <v>2</v>
      </c>
      <c r="E216" s="45">
        <v>1</v>
      </c>
      <c r="F216" s="45">
        <v>1</v>
      </c>
      <c r="G216" s="42" t="s">
        <v>190</v>
      </c>
      <c r="H216" s="52">
        <f t="shared" si="3"/>
        <v>0</v>
      </c>
      <c r="I216" s="48"/>
      <c r="J216" s="48"/>
      <c r="K216" s="48"/>
      <c r="L216" s="48"/>
    </row>
    <row r="217" spans="1:12" ht="14.25" hidden="1" customHeight="1" x14ac:dyDescent="0.25">
      <c r="A217" s="45">
        <v>3</v>
      </c>
      <c r="B217" s="45">
        <v>2</v>
      </c>
      <c r="C217" s="45">
        <v>2</v>
      </c>
      <c r="D217" s="45">
        <v>2</v>
      </c>
      <c r="E217" s="45">
        <v>1</v>
      </c>
      <c r="F217" s="45">
        <v>2</v>
      </c>
      <c r="G217" s="42" t="s">
        <v>191</v>
      </c>
      <c r="H217" s="52">
        <f t="shared" si="3"/>
        <v>0</v>
      </c>
      <c r="I217" s="48"/>
      <c r="J217" s="48"/>
      <c r="K217" s="48"/>
      <c r="L217" s="48"/>
    </row>
    <row r="218" spans="1:12" ht="24.75" hidden="1" customHeight="1" x14ac:dyDescent="0.25">
      <c r="A218" s="45">
        <v>3</v>
      </c>
      <c r="B218" s="45">
        <v>2</v>
      </c>
      <c r="C218" s="45">
        <v>2</v>
      </c>
      <c r="D218" s="45">
        <v>3</v>
      </c>
      <c r="E218" s="45"/>
      <c r="F218" s="45"/>
      <c r="G218" s="42" t="s">
        <v>192</v>
      </c>
      <c r="H218" s="52">
        <f t="shared" si="3"/>
        <v>0</v>
      </c>
      <c r="I218" s="47">
        <f>I219+I220</f>
        <v>0</v>
      </c>
      <c r="J218" s="47">
        <f>J219+J220</f>
        <v>0</v>
      </c>
      <c r="K218" s="47">
        <f>K219+K220</f>
        <v>0</v>
      </c>
      <c r="L218" s="47">
        <f>L219+L220</f>
        <v>0</v>
      </c>
    </row>
    <row r="219" spans="1:12" ht="24" hidden="1" customHeight="1" x14ac:dyDescent="0.25">
      <c r="A219" s="45">
        <v>3</v>
      </c>
      <c r="B219" s="45">
        <v>2</v>
      </c>
      <c r="C219" s="45">
        <v>2</v>
      </c>
      <c r="D219" s="45">
        <v>3</v>
      </c>
      <c r="E219" s="45">
        <v>1</v>
      </c>
      <c r="F219" s="45">
        <v>1</v>
      </c>
      <c r="G219" s="42" t="s">
        <v>193</v>
      </c>
      <c r="H219" s="52">
        <f t="shared" si="3"/>
        <v>0</v>
      </c>
      <c r="I219" s="48"/>
      <c r="J219" s="48"/>
      <c r="K219" s="48"/>
      <c r="L219" s="48"/>
    </row>
    <row r="220" spans="1:12" ht="25.5" hidden="1" customHeight="1" x14ac:dyDescent="0.25">
      <c r="A220" s="45">
        <v>3</v>
      </c>
      <c r="B220" s="45">
        <v>2</v>
      </c>
      <c r="C220" s="45">
        <v>2</v>
      </c>
      <c r="D220" s="45">
        <v>3</v>
      </c>
      <c r="E220" s="45">
        <v>1</v>
      </c>
      <c r="F220" s="45">
        <v>2</v>
      </c>
      <c r="G220" s="42" t="s">
        <v>194</v>
      </c>
      <c r="H220" s="52">
        <f t="shared" si="3"/>
        <v>0</v>
      </c>
      <c r="I220" s="48"/>
      <c r="J220" s="48"/>
      <c r="K220" s="48"/>
      <c r="L220" s="48"/>
    </row>
    <row r="221" spans="1:12" ht="14.25" hidden="1" customHeight="1" x14ac:dyDescent="0.25">
      <c r="A221" s="45">
        <v>3</v>
      </c>
      <c r="B221" s="45">
        <v>2</v>
      </c>
      <c r="C221" s="45">
        <v>2</v>
      </c>
      <c r="D221" s="45">
        <v>4</v>
      </c>
      <c r="E221" s="45"/>
      <c r="F221" s="45"/>
      <c r="G221" s="42" t="s">
        <v>195</v>
      </c>
      <c r="H221" s="52">
        <f t="shared" si="3"/>
        <v>0</v>
      </c>
      <c r="I221" s="47">
        <f>SUM(I222:I223)</f>
        <v>0</v>
      </c>
      <c r="J221" s="47">
        <f>SUM(J222:J223)</f>
        <v>0</v>
      </c>
      <c r="K221" s="47">
        <f>SUM(K222:K223)</f>
        <v>0</v>
      </c>
      <c r="L221" s="47">
        <f>SUM(L222:L223)</f>
        <v>0</v>
      </c>
    </row>
    <row r="222" spans="1:12" ht="14.25" hidden="1" customHeight="1" x14ac:dyDescent="0.25">
      <c r="A222" s="45">
        <v>3</v>
      </c>
      <c r="B222" s="45">
        <v>2</v>
      </c>
      <c r="C222" s="45">
        <v>2</v>
      </c>
      <c r="D222" s="45">
        <v>4</v>
      </c>
      <c r="E222" s="45">
        <v>1</v>
      </c>
      <c r="F222" s="45">
        <v>1</v>
      </c>
      <c r="G222" s="42" t="s">
        <v>196</v>
      </c>
      <c r="H222" s="52">
        <f t="shared" si="3"/>
        <v>0</v>
      </c>
      <c r="I222" s="48"/>
      <c r="J222" s="48"/>
      <c r="K222" s="48"/>
      <c r="L222" s="48"/>
    </row>
    <row r="223" spans="1:12" ht="14.25" hidden="1" customHeight="1" x14ac:dyDescent="0.25">
      <c r="A223" s="45">
        <v>3</v>
      </c>
      <c r="B223" s="45">
        <v>2</v>
      </c>
      <c r="C223" s="45">
        <v>2</v>
      </c>
      <c r="D223" s="45">
        <v>4</v>
      </c>
      <c r="E223" s="45">
        <v>1</v>
      </c>
      <c r="F223" s="45">
        <v>2</v>
      </c>
      <c r="G223" s="42" t="s">
        <v>197</v>
      </c>
      <c r="H223" s="52">
        <f t="shared" si="3"/>
        <v>0</v>
      </c>
      <c r="I223" s="48"/>
      <c r="J223" s="48"/>
      <c r="K223" s="48"/>
      <c r="L223" s="48"/>
    </row>
    <row r="224" spans="1:12" ht="14.25" hidden="1" customHeight="1" x14ac:dyDescent="0.25">
      <c r="A224" s="45">
        <v>3</v>
      </c>
      <c r="B224" s="45">
        <v>2</v>
      </c>
      <c r="C224" s="45">
        <v>2</v>
      </c>
      <c r="D224" s="45">
        <v>5</v>
      </c>
      <c r="E224" s="45"/>
      <c r="F224" s="45"/>
      <c r="G224" s="42" t="s">
        <v>198</v>
      </c>
      <c r="H224" s="52">
        <f t="shared" si="3"/>
        <v>0</v>
      </c>
      <c r="I224" s="47">
        <f>I225</f>
        <v>0</v>
      </c>
      <c r="J224" s="47">
        <f>J225</f>
        <v>0</v>
      </c>
      <c r="K224" s="47">
        <f>K225</f>
        <v>0</v>
      </c>
      <c r="L224" s="47">
        <f>L225</f>
        <v>0</v>
      </c>
    </row>
    <row r="225" spans="1:12" ht="14.25" hidden="1" customHeight="1" x14ac:dyDescent="0.25">
      <c r="A225" s="45">
        <v>3</v>
      </c>
      <c r="B225" s="45">
        <v>2</v>
      </c>
      <c r="C225" s="45">
        <v>2</v>
      </c>
      <c r="D225" s="45">
        <v>5</v>
      </c>
      <c r="E225" s="45">
        <v>1</v>
      </c>
      <c r="F225" s="45">
        <v>1</v>
      </c>
      <c r="G225" s="42" t="s">
        <v>198</v>
      </c>
      <c r="H225" s="52">
        <f t="shared" si="3"/>
        <v>0</v>
      </c>
      <c r="I225" s="48"/>
      <c r="J225" s="48"/>
      <c r="K225" s="48"/>
      <c r="L225" s="48"/>
    </row>
    <row r="226" spans="1:12" ht="14.25" hidden="1" customHeight="1" x14ac:dyDescent="0.25">
      <c r="A226" s="45">
        <v>3</v>
      </c>
      <c r="B226" s="45">
        <v>2</v>
      </c>
      <c r="C226" s="45">
        <v>2</v>
      </c>
      <c r="D226" s="45">
        <v>6</v>
      </c>
      <c r="E226" s="45"/>
      <c r="F226" s="45"/>
      <c r="G226" s="42" t="s">
        <v>181</v>
      </c>
      <c r="H226" s="52">
        <f t="shared" si="3"/>
        <v>0</v>
      </c>
      <c r="I226" s="47">
        <f>I227</f>
        <v>0</v>
      </c>
      <c r="J226" s="47">
        <f>J227</f>
        <v>0</v>
      </c>
      <c r="K226" s="47">
        <f>K227</f>
        <v>0</v>
      </c>
      <c r="L226" s="47">
        <f>L227</f>
        <v>0</v>
      </c>
    </row>
    <row r="227" spans="1:12" ht="14.25" hidden="1" customHeight="1" x14ac:dyDescent="0.25">
      <c r="A227" s="45">
        <v>3</v>
      </c>
      <c r="B227" s="45">
        <v>2</v>
      </c>
      <c r="C227" s="45">
        <v>2</v>
      </c>
      <c r="D227" s="45">
        <v>6</v>
      </c>
      <c r="E227" s="45">
        <v>1</v>
      </c>
      <c r="F227" s="45">
        <v>1</v>
      </c>
      <c r="G227" s="42" t="s">
        <v>181</v>
      </c>
      <c r="H227" s="52">
        <f t="shared" si="3"/>
        <v>0</v>
      </c>
      <c r="I227" s="48"/>
      <c r="J227" s="48"/>
      <c r="K227" s="48"/>
      <c r="L227" s="48"/>
    </row>
    <row r="228" spans="1:12" ht="14.25" hidden="1" customHeight="1" x14ac:dyDescent="0.25">
      <c r="A228" s="45">
        <v>3</v>
      </c>
      <c r="B228" s="45">
        <v>2</v>
      </c>
      <c r="C228" s="45">
        <v>2</v>
      </c>
      <c r="D228" s="45">
        <v>7</v>
      </c>
      <c r="E228" s="45"/>
      <c r="F228" s="45"/>
      <c r="G228" s="42" t="s">
        <v>182</v>
      </c>
      <c r="H228" s="52">
        <f t="shared" si="3"/>
        <v>0</v>
      </c>
      <c r="I228" s="47">
        <f>I229+I230</f>
        <v>0</v>
      </c>
      <c r="J228" s="47">
        <f>J229+J230</f>
        <v>0</v>
      </c>
      <c r="K228" s="47">
        <f>K229+K230</f>
        <v>0</v>
      </c>
      <c r="L228" s="47">
        <f>L229+L230</f>
        <v>0</v>
      </c>
    </row>
    <row r="229" spans="1:12" ht="14.25" hidden="1" customHeight="1" x14ac:dyDescent="0.25">
      <c r="A229" s="45">
        <v>3</v>
      </c>
      <c r="B229" s="45">
        <v>2</v>
      </c>
      <c r="C229" s="45">
        <v>2</v>
      </c>
      <c r="D229" s="45">
        <v>7</v>
      </c>
      <c r="E229" s="45">
        <v>1</v>
      </c>
      <c r="F229" s="45">
        <v>1</v>
      </c>
      <c r="G229" s="42" t="s">
        <v>183</v>
      </c>
      <c r="H229" s="52">
        <f t="shared" si="3"/>
        <v>0</v>
      </c>
      <c r="I229" s="48"/>
      <c r="J229" s="48"/>
      <c r="K229" s="48"/>
      <c r="L229" s="48"/>
    </row>
    <row r="230" spans="1:12" ht="14.25" hidden="1" customHeight="1" x14ac:dyDescent="0.25">
      <c r="A230" s="45">
        <v>3</v>
      </c>
      <c r="B230" s="45">
        <v>2</v>
      </c>
      <c r="C230" s="45">
        <v>2</v>
      </c>
      <c r="D230" s="45">
        <v>7</v>
      </c>
      <c r="E230" s="45">
        <v>1</v>
      </c>
      <c r="F230" s="45">
        <v>2</v>
      </c>
      <c r="G230" s="42" t="s">
        <v>184</v>
      </c>
      <c r="H230" s="52">
        <f t="shared" si="3"/>
        <v>0</v>
      </c>
      <c r="I230" s="48"/>
      <c r="J230" s="48"/>
      <c r="K230" s="48"/>
      <c r="L230" s="48"/>
    </row>
    <row r="231" spans="1:12" ht="24" hidden="1" customHeight="1" x14ac:dyDescent="0.25">
      <c r="A231" s="45">
        <v>3</v>
      </c>
      <c r="B231" s="45">
        <v>3</v>
      </c>
      <c r="C231" s="45"/>
      <c r="D231" s="45"/>
      <c r="E231" s="45"/>
      <c r="F231" s="45"/>
      <c r="G231" s="42" t="s">
        <v>199</v>
      </c>
      <c r="H231" s="53">
        <f t="shared" si="3"/>
        <v>0</v>
      </c>
      <c r="I231" s="46">
        <f>I232+I258</f>
        <v>0</v>
      </c>
      <c r="J231" s="46">
        <f>J232+J258</f>
        <v>0</v>
      </c>
      <c r="K231" s="46">
        <f>K232+K258</f>
        <v>0</v>
      </c>
      <c r="L231" s="46">
        <f>L232+L258</f>
        <v>0</v>
      </c>
    </row>
    <row r="232" spans="1:12" ht="25.5" hidden="1" customHeight="1" x14ac:dyDescent="0.25">
      <c r="A232" s="45">
        <v>3</v>
      </c>
      <c r="B232" s="45">
        <v>3</v>
      </c>
      <c r="C232" s="45">
        <v>1</v>
      </c>
      <c r="D232" s="45"/>
      <c r="E232" s="45"/>
      <c r="F232" s="45"/>
      <c r="G232" s="42" t="s">
        <v>200</v>
      </c>
      <c r="H232" s="52">
        <f t="shared" si="3"/>
        <v>0</v>
      </c>
      <c r="I232" s="47">
        <f>I233+I242+I245+I248+I251+I253+I255</f>
        <v>0</v>
      </c>
      <c r="J232" s="47">
        <f>J233+J242+J245+J248+J251+J253+J255</f>
        <v>0</v>
      </c>
      <c r="K232" s="47">
        <f>K233+K242+K245+K248+K251+K253+K255</f>
        <v>0</v>
      </c>
      <c r="L232" s="47">
        <f>L233+L242+L245+L248+L251+L253+L255</f>
        <v>0</v>
      </c>
    </row>
    <row r="233" spans="1:12" ht="14.25" hidden="1" customHeight="1" x14ac:dyDescent="0.25">
      <c r="A233" s="45">
        <v>3</v>
      </c>
      <c r="B233" s="45">
        <v>3</v>
      </c>
      <c r="C233" s="45">
        <v>1</v>
      </c>
      <c r="D233" s="45">
        <v>1</v>
      </c>
      <c r="E233" s="45"/>
      <c r="F233" s="45"/>
      <c r="G233" s="42" t="s">
        <v>163</v>
      </c>
      <c r="H233" s="52">
        <f t="shared" si="3"/>
        <v>0</v>
      </c>
      <c r="I233" s="47">
        <f>+I234+I236+I239</f>
        <v>0</v>
      </c>
      <c r="J233" s="47">
        <f>+J234+J236+J239</f>
        <v>0</v>
      </c>
      <c r="K233" s="47">
        <f>+K234+K236+K239</f>
        <v>0</v>
      </c>
      <c r="L233" s="47">
        <f>+L234+L236+L239</f>
        <v>0</v>
      </c>
    </row>
    <row r="234" spans="1:12" ht="14.25" hidden="1" customHeight="1" x14ac:dyDescent="0.25">
      <c r="A234" s="45">
        <v>3</v>
      </c>
      <c r="B234" s="45">
        <v>3</v>
      </c>
      <c r="C234" s="45">
        <v>1</v>
      </c>
      <c r="D234" s="45">
        <v>1</v>
      </c>
      <c r="E234" s="45">
        <v>1</v>
      </c>
      <c r="F234" s="45"/>
      <c r="G234" s="42" t="s">
        <v>164</v>
      </c>
      <c r="H234" s="52">
        <f t="shared" si="3"/>
        <v>0</v>
      </c>
      <c r="I234" s="47">
        <f>+I235</f>
        <v>0</v>
      </c>
      <c r="J234" s="47">
        <f>+J235</f>
        <v>0</v>
      </c>
      <c r="K234" s="47">
        <f>+K235</f>
        <v>0</v>
      </c>
      <c r="L234" s="47">
        <f>+L235</f>
        <v>0</v>
      </c>
    </row>
    <row r="235" spans="1:12" ht="14.25" hidden="1" customHeight="1" x14ac:dyDescent="0.25">
      <c r="A235" s="45">
        <v>3</v>
      </c>
      <c r="B235" s="45">
        <v>3</v>
      </c>
      <c r="C235" s="45">
        <v>1</v>
      </c>
      <c r="D235" s="45">
        <v>1</v>
      </c>
      <c r="E235" s="45">
        <v>1</v>
      </c>
      <c r="F235" s="45">
        <v>1</v>
      </c>
      <c r="G235" s="42" t="s">
        <v>164</v>
      </c>
      <c r="H235" s="52">
        <f t="shared" si="3"/>
        <v>0</v>
      </c>
      <c r="I235" s="48"/>
      <c r="J235" s="48"/>
      <c r="K235" s="48"/>
      <c r="L235" s="48"/>
    </row>
    <row r="236" spans="1:12" ht="14.25" hidden="1" customHeight="1" x14ac:dyDescent="0.25">
      <c r="A236" s="45">
        <v>3</v>
      </c>
      <c r="B236" s="45">
        <v>3</v>
      </c>
      <c r="C236" s="45">
        <v>1</v>
      </c>
      <c r="D236" s="45">
        <v>1</v>
      </c>
      <c r="E236" s="45">
        <v>2</v>
      </c>
      <c r="F236" s="45"/>
      <c r="G236" s="42" t="s">
        <v>201</v>
      </c>
      <c r="H236" s="52">
        <f t="shared" si="3"/>
        <v>0</v>
      </c>
      <c r="I236" s="47">
        <f>SUM(I237:I238)</f>
        <v>0</v>
      </c>
      <c r="J236" s="47">
        <f>SUM(J237:J238)</f>
        <v>0</v>
      </c>
      <c r="K236" s="47">
        <f>SUM(K237:K238)</f>
        <v>0</v>
      </c>
      <c r="L236" s="47">
        <f>SUM(L237:L238)</f>
        <v>0</v>
      </c>
    </row>
    <row r="237" spans="1:12" ht="14.25" hidden="1" customHeight="1" x14ac:dyDescent="0.25">
      <c r="A237" s="45">
        <v>3</v>
      </c>
      <c r="B237" s="45">
        <v>3</v>
      </c>
      <c r="C237" s="45">
        <v>1</v>
      </c>
      <c r="D237" s="45">
        <v>1</v>
      </c>
      <c r="E237" s="45">
        <v>2</v>
      </c>
      <c r="F237" s="45">
        <v>1</v>
      </c>
      <c r="G237" s="42" t="s">
        <v>166</v>
      </c>
      <c r="H237" s="52">
        <f t="shared" si="3"/>
        <v>0</v>
      </c>
      <c r="I237" s="48"/>
      <c r="J237" s="48"/>
      <c r="K237" s="48"/>
      <c r="L237" s="48"/>
    </row>
    <row r="238" spans="1:12" ht="14.25" hidden="1" customHeight="1" x14ac:dyDescent="0.25">
      <c r="A238" s="45">
        <v>3</v>
      </c>
      <c r="B238" s="45">
        <v>3</v>
      </c>
      <c r="C238" s="45">
        <v>1</v>
      </c>
      <c r="D238" s="45">
        <v>1</v>
      </c>
      <c r="E238" s="45">
        <v>2</v>
      </c>
      <c r="F238" s="45">
        <v>2</v>
      </c>
      <c r="G238" s="42" t="s">
        <v>167</v>
      </c>
      <c r="H238" s="52">
        <f t="shared" si="3"/>
        <v>0</v>
      </c>
      <c r="I238" s="48"/>
      <c r="J238" s="48"/>
      <c r="K238" s="48"/>
      <c r="L238" s="48"/>
    </row>
    <row r="239" spans="1:12" ht="14.25" hidden="1" customHeight="1" x14ac:dyDescent="0.25">
      <c r="A239" s="45">
        <v>3</v>
      </c>
      <c r="B239" s="45">
        <v>3</v>
      </c>
      <c r="C239" s="45">
        <v>1</v>
      </c>
      <c r="D239" s="45">
        <v>1</v>
      </c>
      <c r="E239" s="45">
        <v>3</v>
      </c>
      <c r="F239" s="45"/>
      <c r="G239" s="42" t="s">
        <v>168</v>
      </c>
      <c r="H239" s="52">
        <f t="shared" si="3"/>
        <v>0</v>
      </c>
      <c r="I239" s="47">
        <f>SUM(I240:I241)</f>
        <v>0</v>
      </c>
      <c r="J239" s="47">
        <f>SUM(J240:J241)</f>
        <v>0</v>
      </c>
      <c r="K239" s="47">
        <f>SUM(K240:K241)</f>
        <v>0</v>
      </c>
      <c r="L239" s="47">
        <f>SUM(L240:L241)</f>
        <v>0</v>
      </c>
    </row>
    <row r="240" spans="1:12" ht="14.25" hidden="1" customHeight="1" x14ac:dyDescent="0.25">
      <c r="A240" s="45">
        <v>3</v>
      </c>
      <c r="B240" s="45">
        <v>3</v>
      </c>
      <c r="C240" s="45">
        <v>1</v>
      </c>
      <c r="D240" s="45">
        <v>1</v>
      </c>
      <c r="E240" s="45">
        <v>3</v>
      </c>
      <c r="F240" s="45">
        <v>1</v>
      </c>
      <c r="G240" s="42" t="s">
        <v>169</v>
      </c>
      <c r="H240" s="52">
        <f t="shared" si="3"/>
        <v>0</v>
      </c>
      <c r="I240" s="48"/>
      <c r="J240" s="48"/>
      <c r="K240" s="48"/>
      <c r="L240" s="48"/>
    </row>
    <row r="241" spans="1:12" ht="14.25" hidden="1" customHeight="1" x14ac:dyDescent="0.25">
      <c r="A241" s="45">
        <v>3</v>
      </c>
      <c r="B241" s="45">
        <v>3</v>
      </c>
      <c r="C241" s="45">
        <v>1</v>
      </c>
      <c r="D241" s="45">
        <v>1</v>
      </c>
      <c r="E241" s="45">
        <v>3</v>
      </c>
      <c r="F241" s="45">
        <v>2</v>
      </c>
      <c r="G241" s="42" t="s">
        <v>188</v>
      </c>
      <c r="H241" s="52">
        <f t="shared" si="3"/>
        <v>0</v>
      </c>
      <c r="I241" s="48"/>
      <c r="J241" s="48"/>
      <c r="K241" s="48"/>
      <c r="L241" s="48"/>
    </row>
    <row r="242" spans="1:12" ht="14.25" hidden="1" customHeight="1" x14ac:dyDescent="0.25">
      <c r="A242" s="45">
        <v>3</v>
      </c>
      <c r="B242" s="45">
        <v>3</v>
      </c>
      <c r="C242" s="45">
        <v>1</v>
      </c>
      <c r="D242" s="45">
        <v>2</v>
      </c>
      <c r="E242" s="45"/>
      <c r="F242" s="45"/>
      <c r="G242" s="42" t="s">
        <v>202</v>
      </c>
      <c r="H242" s="52">
        <f t="shared" si="3"/>
        <v>0</v>
      </c>
      <c r="I242" s="47">
        <f>SUM(I243:I244)</f>
        <v>0</v>
      </c>
      <c r="J242" s="47">
        <f>SUM(J243:J244)</f>
        <v>0</v>
      </c>
      <c r="K242" s="47">
        <f>SUM(K243:K244)</f>
        <v>0</v>
      </c>
      <c r="L242" s="47">
        <f>SUM(L243:L244)</f>
        <v>0</v>
      </c>
    </row>
    <row r="243" spans="1:12" ht="14.25" hidden="1" customHeight="1" x14ac:dyDescent="0.25">
      <c r="A243" s="45">
        <v>3</v>
      </c>
      <c r="B243" s="45">
        <v>3</v>
      </c>
      <c r="C243" s="45">
        <v>1</v>
      </c>
      <c r="D243" s="45">
        <v>2</v>
      </c>
      <c r="E243" s="45">
        <v>1</v>
      </c>
      <c r="F243" s="45">
        <v>1</v>
      </c>
      <c r="G243" s="42" t="s">
        <v>203</v>
      </c>
      <c r="H243" s="52">
        <f t="shared" si="3"/>
        <v>0</v>
      </c>
      <c r="I243" s="48"/>
      <c r="J243" s="48"/>
      <c r="K243" s="48"/>
      <c r="L243" s="48"/>
    </row>
    <row r="244" spans="1:12" ht="14.25" hidden="1" customHeight="1" x14ac:dyDescent="0.25">
      <c r="A244" s="45">
        <v>3</v>
      </c>
      <c r="B244" s="45">
        <v>3</v>
      </c>
      <c r="C244" s="45">
        <v>1</v>
      </c>
      <c r="D244" s="45">
        <v>2</v>
      </c>
      <c r="E244" s="45">
        <v>1</v>
      </c>
      <c r="F244" s="45">
        <v>2</v>
      </c>
      <c r="G244" s="42" t="s">
        <v>204</v>
      </c>
      <c r="H244" s="52">
        <f t="shared" si="3"/>
        <v>0</v>
      </c>
      <c r="I244" s="48"/>
      <c r="J244" s="48"/>
      <c r="K244" s="48"/>
      <c r="L244" s="48"/>
    </row>
    <row r="245" spans="1:12" ht="14.25" hidden="1" customHeight="1" x14ac:dyDescent="0.25">
      <c r="A245" s="45">
        <v>3</v>
      </c>
      <c r="B245" s="45">
        <v>3</v>
      </c>
      <c r="C245" s="45">
        <v>1</v>
      </c>
      <c r="D245" s="45">
        <v>3</v>
      </c>
      <c r="E245" s="45"/>
      <c r="F245" s="45"/>
      <c r="G245" s="42" t="s">
        <v>205</v>
      </c>
      <c r="H245" s="52">
        <f t="shared" si="3"/>
        <v>0</v>
      </c>
      <c r="I245" s="47">
        <f>I246+I247</f>
        <v>0</v>
      </c>
      <c r="J245" s="47">
        <f>J246+J247</f>
        <v>0</v>
      </c>
      <c r="K245" s="47">
        <f>K246+K247</f>
        <v>0</v>
      </c>
      <c r="L245" s="47">
        <f>L246+L247</f>
        <v>0</v>
      </c>
    </row>
    <row r="246" spans="1:12" ht="24.75" hidden="1" customHeight="1" x14ac:dyDescent="0.25">
      <c r="A246" s="45">
        <v>3</v>
      </c>
      <c r="B246" s="45">
        <v>3</v>
      </c>
      <c r="C246" s="45">
        <v>1</v>
      </c>
      <c r="D246" s="45">
        <v>3</v>
      </c>
      <c r="E246" s="45">
        <v>1</v>
      </c>
      <c r="F246" s="45">
        <v>1</v>
      </c>
      <c r="G246" s="42" t="s">
        <v>206</v>
      </c>
      <c r="H246" s="52">
        <f t="shared" ref="H246:H284" si="4">(I246+J246+K246+L246)</f>
        <v>0</v>
      </c>
      <c r="I246" s="48"/>
      <c r="J246" s="48"/>
      <c r="K246" s="48"/>
      <c r="L246" s="48"/>
    </row>
    <row r="247" spans="1:12" ht="14.25" hidden="1" customHeight="1" x14ac:dyDescent="0.25">
      <c r="A247" s="45">
        <v>3</v>
      </c>
      <c r="B247" s="45">
        <v>3</v>
      </c>
      <c r="C247" s="45">
        <v>1</v>
      </c>
      <c r="D247" s="45">
        <v>3</v>
      </c>
      <c r="E247" s="45">
        <v>1</v>
      </c>
      <c r="F247" s="45">
        <v>2</v>
      </c>
      <c r="G247" s="42" t="s">
        <v>207</v>
      </c>
      <c r="H247" s="52">
        <f t="shared" si="4"/>
        <v>0</v>
      </c>
      <c r="I247" s="48"/>
      <c r="J247" s="48"/>
      <c r="K247" s="48"/>
      <c r="L247" s="48"/>
    </row>
    <row r="248" spans="1:12" ht="14.25" hidden="1" customHeight="1" x14ac:dyDescent="0.25">
      <c r="A248" s="45">
        <v>3</v>
      </c>
      <c r="B248" s="45">
        <v>3</v>
      </c>
      <c r="C248" s="45">
        <v>1</v>
      </c>
      <c r="D248" s="45">
        <v>4</v>
      </c>
      <c r="E248" s="45"/>
      <c r="F248" s="45"/>
      <c r="G248" s="42" t="s">
        <v>208</v>
      </c>
      <c r="H248" s="52">
        <f t="shared" si="4"/>
        <v>0</v>
      </c>
      <c r="I248" s="47">
        <f>SUM(I249:I250)</f>
        <v>0</v>
      </c>
      <c r="J248" s="47">
        <f>SUM(J249:J250)</f>
        <v>0</v>
      </c>
      <c r="K248" s="47">
        <f>SUM(K249:K250)</f>
        <v>0</v>
      </c>
      <c r="L248" s="47">
        <f>SUM(L249:L250)</f>
        <v>0</v>
      </c>
    </row>
    <row r="249" spans="1:12" ht="14.25" hidden="1" customHeight="1" x14ac:dyDescent="0.25">
      <c r="A249" s="45">
        <v>3</v>
      </c>
      <c r="B249" s="45">
        <v>3</v>
      </c>
      <c r="C249" s="45">
        <v>1</v>
      </c>
      <c r="D249" s="45">
        <v>4</v>
      </c>
      <c r="E249" s="45">
        <v>1</v>
      </c>
      <c r="F249" s="45">
        <v>1</v>
      </c>
      <c r="G249" s="42" t="s">
        <v>209</v>
      </c>
      <c r="H249" s="52">
        <f t="shared" si="4"/>
        <v>0</v>
      </c>
      <c r="I249" s="48"/>
      <c r="J249" s="48"/>
      <c r="K249" s="48"/>
      <c r="L249" s="48"/>
    </row>
    <row r="250" spans="1:12" ht="14.25" hidden="1" customHeight="1" x14ac:dyDescent="0.25">
      <c r="A250" s="45">
        <v>3</v>
      </c>
      <c r="B250" s="45">
        <v>3</v>
      </c>
      <c r="C250" s="45">
        <v>1</v>
      </c>
      <c r="D250" s="45">
        <v>4</v>
      </c>
      <c r="E250" s="45">
        <v>1</v>
      </c>
      <c r="F250" s="45">
        <v>2</v>
      </c>
      <c r="G250" s="42" t="s">
        <v>210</v>
      </c>
      <c r="H250" s="52">
        <f t="shared" si="4"/>
        <v>0</v>
      </c>
      <c r="I250" s="48"/>
      <c r="J250" s="48"/>
      <c r="K250" s="48"/>
      <c r="L250" s="48"/>
    </row>
    <row r="251" spans="1:12" ht="14.25" hidden="1" customHeight="1" x14ac:dyDescent="0.25">
      <c r="A251" s="45">
        <v>3</v>
      </c>
      <c r="B251" s="45">
        <v>3</v>
      </c>
      <c r="C251" s="45">
        <v>1</v>
      </c>
      <c r="D251" s="45">
        <v>5</v>
      </c>
      <c r="E251" s="45"/>
      <c r="F251" s="45"/>
      <c r="G251" s="42" t="s">
        <v>211</v>
      </c>
      <c r="H251" s="52">
        <f t="shared" si="4"/>
        <v>0</v>
      </c>
      <c r="I251" s="47">
        <f>I252</f>
        <v>0</v>
      </c>
      <c r="J251" s="47">
        <f>J252</f>
        <v>0</v>
      </c>
      <c r="K251" s="47">
        <f>K252</f>
        <v>0</v>
      </c>
      <c r="L251" s="47">
        <f>L252</f>
        <v>0</v>
      </c>
    </row>
    <row r="252" spans="1:12" ht="14.25" hidden="1" customHeight="1" x14ac:dyDescent="0.25">
      <c r="A252" s="45">
        <v>3</v>
      </c>
      <c r="B252" s="45">
        <v>3</v>
      </c>
      <c r="C252" s="45">
        <v>1</v>
      </c>
      <c r="D252" s="45">
        <v>5</v>
      </c>
      <c r="E252" s="45">
        <v>1</v>
      </c>
      <c r="F252" s="45">
        <v>1</v>
      </c>
      <c r="G252" s="42" t="s">
        <v>211</v>
      </c>
      <c r="H252" s="52">
        <f t="shared" si="4"/>
        <v>0</v>
      </c>
      <c r="I252" s="48"/>
      <c r="J252" s="48"/>
      <c r="K252" s="48"/>
      <c r="L252" s="48"/>
    </row>
    <row r="253" spans="1:12" ht="14.25" hidden="1" customHeight="1" x14ac:dyDescent="0.25">
      <c r="A253" s="45">
        <v>3</v>
      </c>
      <c r="B253" s="45">
        <v>3</v>
      </c>
      <c r="C253" s="45">
        <v>1</v>
      </c>
      <c r="D253" s="45">
        <v>6</v>
      </c>
      <c r="E253" s="45"/>
      <c r="F253" s="45"/>
      <c r="G253" s="42" t="s">
        <v>181</v>
      </c>
      <c r="H253" s="52">
        <f t="shared" si="4"/>
        <v>0</v>
      </c>
      <c r="I253" s="47">
        <f>I254</f>
        <v>0</v>
      </c>
      <c r="J253" s="47">
        <f>J254</f>
        <v>0</v>
      </c>
      <c r="K253" s="47">
        <f>K254</f>
        <v>0</v>
      </c>
      <c r="L253" s="47">
        <f>L254</f>
        <v>0</v>
      </c>
    </row>
    <row r="254" spans="1:12" ht="14.25" hidden="1" customHeight="1" x14ac:dyDescent="0.25">
      <c r="A254" s="45">
        <v>3</v>
      </c>
      <c r="B254" s="45">
        <v>3</v>
      </c>
      <c r="C254" s="45">
        <v>1</v>
      </c>
      <c r="D254" s="45">
        <v>6</v>
      </c>
      <c r="E254" s="45">
        <v>1</v>
      </c>
      <c r="F254" s="45">
        <v>1</v>
      </c>
      <c r="G254" s="42" t="s">
        <v>181</v>
      </c>
      <c r="H254" s="52">
        <f t="shared" si="4"/>
        <v>0</v>
      </c>
      <c r="I254" s="48"/>
      <c r="J254" s="48"/>
      <c r="K254" s="48"/>
      <c r="L254" s="48"/>
    </row>
    <row r="255" spans="1:12" ht="14.25" hidden="1" customHeight="1" x14ac:dyDescent="0.25">
      <c r="A255" s="45">
        <v>3</v>
      </c>
      <c r="B255" s="45">
        <v>3</v>
      </c>
      <c r="C255" s="45">
        <v>1</v>
      </c>
      <c r="D255" s="45">
        <v>7</v>
      </c>
      <c r="E255" s="45"/>
      <c r="F255" s="45"/>
      <c r="G255" s="42" t="s">
        <v>212</v>
      </c>
      <c r="H255" s="52">
        <f t="shared" si="4"/>
        <v>0</v>
      </c>
      <c r="I255" s="47">
        <f>I256+I257</f>
        <v>0</v>
      </c>
      <c r="J255" s="47">
        <f>J256+J257</f>
        <v>0</v>
      </c>
      <c r="K255" s="47">
        <f>K256+K257</f>
        <v>0</v>
      </c>
      <c r="L255" s="47">
        <f>L256+L257</f>
        <v>0</v>
      </c>
    </row>
    <row r="256" spans="1:12" ht="14.25" hidden="1" customHeight="1" x14ac:dyDescent="0.25">
      <c r="A256" s="45">
        <v>3</v>
      </c>
      <c r="B256" s="45">
        <v>3</v>
      </c>
      <c r="C256" s="45">
        <v>1</v>
      </c>
      <c r="D256" s="45">
        <v>7</v>
      </c>
      <c r="E256" s="45">
        <v>1</v>
      </c>
      <c r="F256" s="45">
        <v>1</v>
      </c>
      <c r="G256" s="42" t="s">
        <v>213</v>
      </c>
      <c r="H256" s="52">
        <f t="shared" si="4"/>
        <v>0</v>
      </c>
      <c r="I256" s="48"/>
      <c r="J256" s="48"/>
      <c r="K256" s="48"/>
      <c r="L256" s="48"/>
    </row>
    <row r="257" spans="1:12" ht="14.25" hidden="1" customHeight="1" x14ac:dyDescent="0.25">
      <c r="A257" s="45">
        <v>3</v>
      </c>
      <c r="B257" s="45">
        <v>3</v>
      </c>
      <c r="C257" s="45">
        <v>1</v>
      </c>
      <c r="D257" s="45">
        <v>7</v>
      </c>
      <c r="E257" s="45">
        <v>1</v>
      </c>
      <c r="F257" s="45">
        <v>2</v>
      </c>
      <c r="G257" s="42" t="s">
        <v>214</v>
      </c>
      <c r="H257" s="52">
        <f t="shared" si="4"/>
        <v>0</v>
      </c>
      <c r="I257" s="48"/>
      <c r="J257" s="48"/>
      <c r="K257" s="48"/>
      <c r="L257" s="48"/>
    </row>
    <row r="258" spans="1:12" ht="25.5" hidden="1" customHeight="1" x14ac:dyDescent="0.25">
      <c r="A258" s="45">
        <v>3</v>
      </c>
      <c r="B258" s="45">
        <v>3</v>
      </c>
      <c r="C258" s="45">
        <v>2</v>
      </c>
      <c r="D258" s="45"/>
      <c r="E258" s="45"/>
      <c r="F258" s="45"/>
      <c r="G258" s="42" t="s">
        <v>215</v>
      </c>
      <c r="H258" s="52">
        <f t="shared" si="4"/>
        <v>0</v>
      </c>
      <c r="I258" s="47">
        <f>I259+I268+I271+I274+I277+I279+I281</f>
        <v>0</v>
      </c>
      <c r="J258" s="47">
        <f>J259+J268+J271+J274+J277+J279+J281</f>
        <v>0</v>
      </c>
      <c r="K258" s="47">
        <f>K259+K268+K271+K274+K277+K279+K281</f>
        <v>0</v>
      </c>
      <c r="L258" s="47">
        <f>L259+L268+L271+L274+L277+L279+L281</f>
        <v>0</v>
      </c>
    </row>
    <row r="259" spans="1:12" ht="14.25" hidden="1" customHeight="1" x14ac:dyDescent="0.25">
      <c r="A259" s="45">
        <v>3</v>
      </c>
      <c r="B259" s="45">
        <v>3</v>
      </c>
      <c r="C259" s="45">
        <v>2</v>
      </c>
      <c r="D259" s="45">
        <v>1</v>
      </c>
      <c r="E259" s="45"/>
      <c r="F259" s="45"/>
      <c r="G259" s="42" t="s">
        <v>163</v>
      </c>
      <c r="H259" s="52">
        <f t="shared" si="4"/>
        <v>0</v>
      </c>
      <c r="I259" s="47">
        <f>+I260+I262+I265</f>
        <v>0</v>
      </c>
      <c r="J259" s="47">
        <f>+J260+J262+J265</f>
        <v>0</v>
      </c>
      <c r="K259" s="47">
        <f>+K260+K262+K265</f>
        <v>0</v>
      </c>
      <c r="L259" s="47">
        <f>+L260+L262+L265</f>
        <v>0</v>
      </c>
    </row>
    <row r="260" spans="1:12" ht="14.25" hidden="1" customHeight="1" x14ac:dyDescent="0.25">
      <c r="A260" s="45">
        <v>3</v>
      </c>
      <c r="B260" s="45">
        <v>3</v>
      </c>
      <c r="C260" s="45">
        <v>2</v>
      </c>
      <c r="D260" s="45">
        <v>1</v>
      </c>
      <c r="E260" s="45">
        <v>1</v>
      </c>
      <c r="F260" s="45"/>
      <c r="G260" s="42" t="s">
        <v>186</v>
      </c>
      <c r="H260" s="52">
        <f t="shared" si="4"/>
        <v>0</v>
      </c>
      <c r="I260" s="47">
        <f>I261</f>
        <v>0</v>
      </c>
      <c r="J260" s="47">
        <f>J261</f>
        <v>0</v>
      </c>
      <c r="K260" s="47">
        <f>K261</f>
        <v>0</v>
      </c>
      <c r="L260" s="47">
        <f>L261</f>
        <v>0</v>
      </c>
    </row>
    <row r="261" spans="1:12" ht="14.25" hidden="1" customHeight="1" x14ac:dyDescent="0.25">
      <c r="A261" s="45">
        <v>3</v>
      </c>
      <c r="B261" s="45">
        <v>3</v>
      </c>
      <c r="C261" s="45">
        <v>2</v>
      </c>
      <c r="D261" s="45">
        <v>1</v>
      </c>
      <c r="E261" s="45">
        <v>1</v>
      </c>
      <c r="F261" s="45">
        <v>1</v>
      </c>
      <c r="G261" s="42" t="s">
        <v>164</v>
      </c>
      <c r="H261" s="52">
        <f t="shared" si="4"/>
        <v>0</v>
      </c>
      <c r="I261" s="48"/>
      <c r="J261" s="48"/>
      <c r="K261" s="48"/>
      <c r="L261" s="48"/>
    </row>
    <row r="262" spans="1:12" ht="14.25" hidden="1" customHeight="1" x14ac:dyDescent="0.25">
      <c r="A262" s="45">
        <v>3</v>
      </c>
      <c r="B262" s="45">
        <v>3</v>
      </c>
      <c r="C262" s="45">
        <v>2</v>
      </c>
      <c r="D262" s="45">
        <v>1</v>
      </c>
      <c r="E262" s="45">
        <v>2</v>
      </c>
      <c r="F262" s="45"/>
      <c r="G262" s="42" t="s">
        <v>201</v>
      </c>
      <c r="H262" s="52">
        <f t="shared" si="4"/>
        <v>0</v>
      </c>
      <c r="I262" s="47">
        <f>SUM(I263:I264)</f>
        <v>0</v>
      </c>
      <c r="J262" s="47">
        <f>SUM(J263:J264)</f>
        <v>0</v>
      </c>
      <c r="K262" s="47">
        <f>SUM(K263:K264)</f>
        <v>0</v>
      </c>
      <c r="L262" s="47">
        <f>SUM(L263:L264)</f>
        <v>0</v>
      </c>
    </row>
    <row r="263" spans="1:12" ht="14.25" hidden="1" customHeight="1" x14ac:dyDescent="0.25">
      <c r="A263" s="45">
        <v>3</v>
      </c>
      <c r="B263" s="45">
        <v>3</v>
      </c>
      <c r="C263" s="45">
        <v>2</v>
      </c>
      <c r="D263" s="45">
        <v>1</v>
      </c>
      <c r="E263" s="45">
        <v>2</v>
      </c>
      <c r="F263" s="45">
        <v>1</v>
      </c>
      <c r="G263" s="42" t="s">
        <v>216</v>
      </c>
      <c r="H263" s="52">
        <f t="shared" si="4"/>
        <v>0</v>
      </c>
      <c r="I263" s="48"/>
      <c r="J263" s="48"/>
      <c r="K263" s="48"/>
      <c r="L263" s="48"/>
    </row>
    <row r="264" spans="1:12" ht="14.25" hidden="1" customHeight="1" x14ac:dyDescent="0.25">
      <c r="A264" s="45">
        <v>3</v>
      </c>
      <c r="B264" s="45">
        <v>3</v>
      </c>
      <c r="C264" s="45">
        <v>2</v>
      </c>
      <c r="D264" s="45">
        <v>1</v>
      </c>
      <c r="E264" s="45">
        <v>2</v>
      </c>
      <c r="F264" s="45">
        <v>2</v>
      </c>
      <c r="G264" s="42" t="s">
        <v>217</v>
      </c>
      <c r="H264" s="52">
        <f t="shared" si="4"/>
        <v>0</v>
      </c>
      <c r="I264" s="48"/>
      <c r="J264" s="48"/>
      <c r="K264" s="48"/>
      <c r="L264" s="48"/>
    </row>
    <row r="265" spans="1:12" ht="14.25" hidden="1" customHeight="1" x14ac:dyDescent="0.25">
      <c r="A265" s="45">
        <v>3</v>
      </c>
      <c r="B265" s="45">
        <v>3</v>
      </c>
      <c r="C265" s="45">
        <v>2</v>
      </c>
      <c r="D265" s="45">
        <v>1</v>
      </c>
      <c r="E265" s="45">
        <v>3</v>
      </c>
      <c r="F265" s="45"/>
      <c r="G265" s="42" t="s">
        <v>218</v>
      </c>
      <c r="H265" s="52">
        <f t="shared" si="4"/>
        <v>0</v>
      </c>
      <c r="I265" s="47">
        <f>SUM(I266:I267)</f>
        <v>0</v>
      </c>
      <c r="J265" s="47">
        <f>SUM(J266:J267)</f>
        <v>0</v>
      </c>
      <c r="K265" s="47">
        <f>SUM(K266:K267)</f>
        <v>0</v>
      </c>
      <c r="L265" s="47">
        <f>SUM(L266:L267)</f>
        <v>0</v>
      </c>
    </row>
    <row r="266" spans="1:12" ht="14.25" hidden="1" customHeight="1" x14ac:dyDescent="0.25">
      <c r="A266" s="45">
        <v>3</v>
      </c>
      <c r="B266" s="45">
        <v>3</v>
      </c>
      <c r="C266" s="45">
        <v>2</v>
      </c>
      <c r="D266" s="45">
        <v>1</v>
      </c>
      <c r="E266" s="45">
        <v>3</v>
      </c>
      <c r="F266" s="45">
        <v>1</v>
      </c>
      <c r="G266" s="42" t="s">
        <v>187</v>
      </c>
      <c r="H266" s="52">
        <f t="shared" si="4"/>
        <v>0</v>
      </c>
      <c r="I266" s="48"/>
      <c r="J266" s="48"/>
      <c r="K266" s="48"/>
      <c r="L266" s="48"/>
    </row>
    <row r="267" spans="1:12" ht="14.25" hidden="1" customHeight="1" x14ac:dyDescent="0.25">
      <c r="A267" s="45">
        <v>3</v>
      </c>
      <c r="B267" s="45">
        <v>3</v>
      </c>
      <c r="C267" s="45">
        <v>2</v>
      </c>
      <c r="D267" s="45">
        <v>1</v>
      </c>
      <c r="E267" s="45">
        <v>3</v>
      </c>
      <c r="F267" s="45">
        <v>2</v>
      </c>
      <c r="G267" s="42" t="s">
        <v>188</v>
      </c>
      <c r="H267" s="52">
        <f t="shared" si="4"/>
        <v>0</v>
      </c>
      <c r="I267" s="48"/>
      <c r="J267" s="48"/>
      <c r="K267" s="48"/>
      <c r="L267" s="48"/>
    </row>
    <row r="268" spans="1:12" ht="14.25" hidden="1" customHeight="1" x14ac:dyDescent="0.25">
      <c r="A268" s="45">
        <v>3</v>
      </c>
      <c r="B268" s="45">
        <v>3</v>
      </c>
      <c r="C268" s="45">
        <v>2</v>
      </c>
      <c r="D268" s="45">
        <v>2</v>
      </c>
      <c r="E268" s="45"/>
      <c r="F268" s="45"/>
      <c r="G268" s="42" t="s">
        <v>202</v>
      </c>
      <c r="H268" s="52">
        <f t="shared" si="4"/>
        <v>0</v>
      </c>
      <c r="I268" s="47">
        <f>SUM(I269:I270)</f>
        <v>0</v>
      </c>
      <c r="J268" s="47">
        <f>SUM(J269:J270)</f>
        <v>0</v>
      </c>
      <c r="K268" s="47">
        <f>SUM(K269:K270)</f>
        <v>0</v>
      </c>
      <c r="L268" s="47">
        <f>SUM(L269:L270)</f>
        <v>0</v>
      </c>
    </row>
    <row r="269" spans="1:12" ht="14.25" hidden="1" customHeight="1" x14ac:dyDescent="0.25">
      <c r="A269" s="45">
        <v>3</v>
      </c>
      <c r="B269" s="45">
        <v>3</v>
      </c>
      <c r="C269" s="45">
        <v>2</v>
      </c>
      <c r="D269" s="45">
        <v>2</v>
      </c>
      <c r="E269" s="45">
        <v>1</v>
      </c>
      <c r="F269" s="45">
        <v>1</v>
      </c>
      <c r="G269" s="42" t="s">
        <v>203</v>
      </c>
      <c r="H269" s="52">
        <f t="shared" si="4"/>
        <v>0</v>
      </c>
      <c r="I269" s="48"/>
      <c r="J269" s="48"/>
      <c r="K269" s="48"/>
      <c r="L269" s="48"/>
    </row>
    <row r="270" spans="1:12" ht="14.25" hidden="1" customHeight="1" x14ac:dyDescent="0.25">
      <c r="A270" s="45">
        <v>3</v>
      </c>
      <c r="B270" s="45">
        <v>3</v>
      </c>
      <c r="C270" s="45">
        <v>2</v>
      </c>
      <c r="D270" s="45">
        <v>2</v>
      </c>
      <c r="E270" s="45">
        <v>1</v>
      </c>
      <c r="F270" s="45">
        <v>2</v>
      </c>
      <c r="G270" s="42" t="s">
        <v>204</v>
      </c>
      <c r="H270" s="52">
        <f t="shared" si="4"/>
        <v>0</v>
      </c>
      <c r="I270" s="48"/>
      <c r="J270" s="48"/>
      <c r="K270" s="48"/>
      <c r="L270" s="48"/>
    </row>
    <row r="271" spans="1:12" ht="14.25" hidden="1" customHeight="1" x14ac:dyDescent="0.25">
      <c r="A271" s="45">
        <v>3</v>
      </c>
      <c r="B271" s="45">
        <v>3</v>
      </c>
      <c r="C271" s="45">
        <v>2</v>
      </c>
      <c r="D271" s="45">
        <v>3</v>
      </c>
      <c r="E271" s="45"/>
      <c r="F271" s="45"/>
      <c r="G271" s="42" t="s">
        <v>205</v>
      </c>
      <c r="H271" s="52">
        <f t="shared" si="4"/>
        <v>0</v>
      </c>
      <c r="I271" s="47">
        <f>I272+I273</f>
        <v>0</v>
      </c>
      <c r="J271" s="47">
        <f>J272+J273</f>
        <v>0</v>
      </c>
      <c r="K271" s="47">
        <f>K272+K273</f>
        <v>0</v>
      </c>
      <c r="L271" s="47">
        <f>L272+L273</f>
        <v>0</v>
      </c>
    </row>
    <row r="272" spans="1:12" ht="24.75" hidden="1" customHeight="1" x14ac:dyDescent="0.25">
      <c r="A272" s="45">
        <v>3</v>
      </c>
      <c r="B272" s="45">
        <v>3</v>
      </c>
      <c r="C272" s="45">
        <v>2</v>
      </c>
      <c r="D272" s="45">
        <v>3</v>
      </c>
      <c r="E272" s="45">
        <v>1</v>
      </c>
      <c r="F272" s="45">
        <v>1</v>
      </c>
      <c r="G272" s="42" t="s">
        <v>206</v>
      </c>
      <c r="H272" s="52">
        <f t="shared" si="4"/>
        <v>0</v>
      </c>
      <c r="I272" s="48"/>
      <c r="J272" s="48"/>
      <c r="K272" s="48"/>
      <c r="L272" s="48"/>
    </row>
    <row r="273" spans="1:12" ht="14.25" hidden="1" customHeight="1" x14ac:dyDescent="0.25">
      <c r="A273" s="45">
        <v>3</v>
      </c>
      <c r="B273" s="45">
        <v>3</v>
      </c>
      <c r="C273" s="45">
        <v>2</v>
      </c>
      <c r="D273" s="45">
        <v>3</v>
      </c>
      <c r="E273" s="45">
        <v>1</v>
      </c>
      <c r="F273" s="45">
        <v>2</v>
      </c>
      <c r="G273" s="42" t="s">
        <v>207</v>
      </c>
      <c r="H273" s="52">
        <f t="shared" si="4"/>
        <v>0</v>
      </c>
      <c r="I273" s="48"/>
      <c r="J273" s="48"/>
      <c r="K273" s="48"/>
      <c r="L273" s="48"/>
    </row>
    <row r="274" spans="1:12" ht="14.25" hidden="1" customHeight="1" x14ac:dyDescent="0.25">
      <c r="A274" s="45">
        <v>3</v>
      </c>
      <c r="B274" s="45">
        <v>3</v>
      </c>
      <c r="C274" s="45">
        <v>2</v>
      </c>
      <c r="D274" s="45">
        <v>4</v>
      </c>
      <c r="E274" s="45"/>
      <c r="F274" s="45"/>
      <c r="G274" s="42" t="s">
        <v>208</v>
      </c>
      <c r="H274" s="52">
        <f t="shared" si="4"/>
        <v>0</v>
      </c>
      <c r="I274" s="47">
        <f>SUM(I275:I276)</f>
        <v>0</v>
      </c>
      <c r="J274" s="47">
        <f>SUM(J275:J276)</f>
        <v>0</v>
      </c>
      <c r="K274" s="47">
        <f>SUM(K275:K276)</f>
        <v>0</v>
      </c>
      <c r="L274" s="47">
        <f>SUM(L275:L276)</f>
        <v>0</v>
      </c>
    </row>
    <row r="275" spans="1:12" ht="14.25" hidden="1" customHeight="1" x14ac:dyDescent="0.25">
      <c r="A275" s="45">
        <v>3</v>
      </c>
      <c r="B275" s="45">
        <v>3</v>
      </c>
      <c r="C275" s="45">
        <v>2</v>
      </c>
      <c r="D275" s="45">
        <v>4</v>
      </c>
      <c r="E275" s="45">
        <v>1</v>
      </c>
      <c r="F275" s="45">
        <v>1</v>
      </c>
      <c r="G275" s="42" t="s">
        <v>209</v>
      </c>
      <c r="H275" s="52">
        <f t="shared" si="4"/>
        <v>0</v>
      </c>
      <c r="I275" s="48"/>
      <c r="J275" s="48"/>
      <c r="K275" s="48"/>
      <c r="L275" s="48"/>
    </row>
    <row r="276" spans="1:12" ht="14.25" hidden="1" customHeight="1" x14ac:dyDescent="0.25">
      <c r="A276" s="45">
        <v>3</v>
      </c>
      <c r="B276" s="45">
        <v>3</v>
      </c>
      <c r="C276" s="45">
        <v>2</v>
      </c>
      <c r="D276" s="45">
        <v>4</v>
      </c>
      <c r="E276" s="45">
        <v>1</v>
      </c>
      <c r="F276" s="45">
        <v>2</v>
      </c>
      <c r="G276" s="42" t="s">
        <v>210</v>
      </c>
      <c r="H276" s="52">
        <f t="shared" si="4"/>
        <v>0</v>
      </c>
      <c r="I276" s="48"/>
      <c r="J276" s="48"/>
      <c r="K276" s="48"/>
      <c r="L276" s="48"/>
    </row>
    <row r="277" spans="1:12" ht="14.25" hidden="1" customHeight="1" x14ac:dyDescent="0.25">
      <c r="A277" s="45">
        <v>3</v>
      </c>
      <c r="B277" s="45">
        <v>3</v>
      </c>
      <c r="C277" s="45">
        <v>2</v>
      </c>
      <c r="D277" s="45">
        <v>5</v>
      </c>
      <c r="E277" s="45"/>
      <c r="F277" s="45"/>
      <c r="G277" s="42" t="s">
        <v>211</v>
      </c>
      <c r="H277" s="52">
        <f t="shared" si="4"/>
        <v>0</v>
      </c>
      <c r="I277" s="47">
        <f>I278</f>
        <v>0</v>
      </c>
      <c r="J277" s="47">
        <f>J278</f>
        <v>0</v>
      </c>
      <c r="K277" s="47">
        <f>K278</f>
        <v>0</v>
      </c>
      <c r="L277" s="47">
        <f>L278</f>
        <v>0</v>
      </c>
    </row>
    <row r="278" spans="1:12" ht="14.25" hidden="1" customHeight="1" x14ac:dyDescent="0.25">
      <c r="A278" s="45">
        <v>3</v>
      </c>
      <c r="B278" s="45">
        <v>3</v>
      </c>
      <c r="C278" s="45">
        <v>2</v>
      </c>
      <c r="D278" s="45">
        <v>5</v>
      </c>
      <c r="E278" s="45">
        <v>1</v>
      </c>
      <c r="F278" s="45">
        <v>1</v>
      </c>
      <c r="G278" s="42" t="s">
        <v>211</v>
      </c>
      <c r="H278" s="52">
        <f t="shared" si="4"/>
        <v>0</v>
      </c>
      <c r="I278" s="48"/>
      <c r="J278" s="48"/>
      <c r="K278" s="48"/>
      <c r="L278" s="48"/>
    </row>
    <row r="279" spans="1:12" ht="14.25" hidden="1" customHeight="1" x14ac:dyDescent="0.25">
      <c r="A279" s="45">
        <v>3</v>
      </c>
      <c r="B279" s="45">
        <v>3</v>
      </c>
      <c r="C279" s="45">
        <v>2</v>
      </c>
      <c r="D279" s="45">
        <v>6</v>
      </c>
      <c r="E279" s="45"/>
      <c r="F279" s="45"/>
      <c r="G279" s="42" t="s">
        <v>181</v>
      </c>
      <c r="H279" s="52">
        <f t="shared" si="4"/>
        <v>0</v>
      </c>
      <c r="I279" s="47">
        <f>I280</f>
        <v>0</v>
      </c>
      <c r="J279" s="47">
        <f>J280</f>
        <v>0</v>
      </c>
      <c r="K279" s="47">
        <f>K280</f>
        <v>0</v>
      </c>
      <c r="L279" s="47">
        <f>L280</f>
        <v>0</v>
      </c>
    </row>
    <row r="280" spans="1:12" ht="14.25" hidden="1" customHeight="1" x14ac:dyDescent="0.25">
      <c r="A280" s="45">
        <v>3</v>
      </c>
      <c r="B280" s="45">
        <v>3</v>
      </c>
      <c r="C280" s="45">
        <v>2</v>
      </c>
      <c r="D280" s="45">
        <v>6</v>
      </c>
      <c r="E280" s="45">
        <v>1</v>
      </c>
      <c r="F280" s="45">
        <v>1</v>
      </c>
      <c r="G280" s="42" t="s">
        <v>181</v>
      </c>
      <c r="H280" s="52">
        <f t="shared" si="4"/>
        <v>0</v>
      </c>
      <c r="I280" s="48"/>
      <c r="J280" s="48"/>
      <c r="K280" s="48"/>
      <c r="L280" s="48"/>
    </row>
    <row r="281" spans="1:12" ht="14.25" hidden="1" customHeight="1" x14ac:dyDescent="0.25">
      <c r="A281" s="45">
        <v>3</v>
      </c>
      <c r="B281" s="45">
        <v>3</v>
      </c>
      <c r="C281" s="45">
        <v>2</v>
      </c>
      <c r="D281" s="45">
        <v>7</v>
      </c>
      <c r="E281" s="45"/>
      <c r="F281" s="45"/>
      <c r="G281" s="42" t="s">
        <v>212</v>
      </c>
      <c r="H281" s="52">
        <f t="shared" si="4"/>
        <v>0</v>
      </c>
      <c r="I281" s="47">
        <f>SUM(I282:I283)</f>
        <v>0</v>
      </c>
      <c r="J281" s="47">
        <f>SUM(J282:J283)</f>
        <v>0</v>
      </c>
      <c r="K281" s="47">
        <f>SUM(K282:K283)</f>
        <v>0</v>
      </c>
      <c r="L281" s="47">
        <f>SUM(L282:L283)</f>
        <v>0</v>
      </c>
    </row>
    <row r="282" spans="1:12" ht="14.25" hidden="1" customHeight="1" x14ac:dyDescent="0.25">
      <c r="A282" s="45">
        <v>3</v>
      </c>
      <c r="B282" s="45">
        <v>3</v>
      </c>
      <c r="C282" s="45">
        <v>2</v>
      </c>
      <c r="D282" s="45">
        <v>7</v>
      </c>
      <c r="E282" s="45">
        <v>1</v>
      </c>
      <c r="F282" s="45">
        <v>1</v>
      </c>
      <c r="G282" s="42" t="s">
        <v>213</v>
      </c>
      <c r="H282" s="52">
        <f t="shared" si="4"/>
        <v>0</v>
      </c>
      <c r="I282" s="61"/>
      <c r="J282" s="61"/>
      <c r="K282" s="61"/>
      <c r="L282" s="61"/>
    </row>
    <row r="283" spans="1:12" ht="14.25" hidden="1" customHeight="1" x14ac:dyDescent="0.25">
      <c r="A283" s="62">
        <v>3</v>
      </c>
      <c r="B283" s="62">
        <v>3</v>
      </c>
      <c r="C283" s="62">
        <v>2</v>
      </c>
      <c r="D283" s="62">
        <v>7</v>
      </c>
      <c r="E283" s="62">
        <v>1</v>
      </c>
      <c r="F283" s="62">
        <v>2</v>
      </c>
      <c r="G283" s="42" t="s">
        <v>214</v>
      </c>
      <c r="H283" s="52">
        <f t="shared" si="4"/>
        <v>0</v>
      </c>
      <c r="I283" s="48"/>
      <c r="J283" s="48"/>
      <c r="K283" s="48"/>
      <c r="L283" s="48"/>
    </row>
    <row r="284" spans="1:12" ht="14.25" customHeight="1" x14ac:dyDescent="0.25">
      <c r="A284" s="45">
        <v>9</v>
      </c>
      <c r="B284" s="45">
        <v>9</v>
      </c>
      <c r="C284" s="45">
        <v>99</v>
      </c>
      <c r="D284" s="45">
        <v>99</v>
      </c>
      <c r="E284" s="45">
        <v>99</v>
      </c>
      <c r="F284" s="45">
        <v>99</v>
      </c>
      <c r="G284" s="63" t="s">
        <v>219</v>
      </c>
      <c r="H284" s="53">
        <f t="shared" si="4"/>
        <v>228</v>
      </c>
      <c r="I284" s="46">
        <f>I28+I135</f>
        <v>0</v>
      </c>
      <c r="J284" s="46">
        <f>J28+J135</f>
        <v>0</v>
      </c>
      <c r="K284" s="46">
        <f>K28+K135</f>
        <v>157</v>
      </c>
      <c r="L284" s="46">
        <f>L28+L135</f>
        <v>71</v>
      </c>
    </row>
    <row r="285" spans="1:12" ht="14.25" customHeight="1" x14ac:dyDescent="0.25">
      <c r="A285" s="64"/>
      <c r="B285" s="64"/>
      <c r="C285" s="64"/>
      <c r="D285" s="64"/>
      <c r="E285" s="64"/>
      <c r="F285" s="64"/>
      <c r="G285" s="65"/>
      <c r="H285" s="66"/>
      <c r="I285" s="67"/>
      <c r="J285" s="67"/>
      <c r="K285" s="67"/>
      <c r="L285" s="67"/>
    </row>
    <row r="286" spans="1:12" ht="14.25" customHeight="1" x14ac:dyDescent="0.25">
      <c r="A286" s="64"/>
      <c r="B286" s="64"/>
      <c r="C286" s="64"/>
      <c r="D286" s="64"/>
      <c r="E286" s="64"/>
      <c r="F286" s="64"/>
      <c r="G286" s="65"/>
      <c r="H286" s="66"/>
      <c r="I286" s="67"/>
      <c r="J286" s="67"/>
      <c r="K286" s="67"/>
      <c r="L286" s="67"/>
    </row>
    <row r="287" spans="1:12" ht="14.25" customHeight="1" x14ac:dyDescent="0.25">
      <c r="B287" s="105" t="s">
        <v>226</v>
      </c>
      <c r="C287" s="105"/>
      <c r="D287" s="105"/>
      <c r="E287" s="105"/>
      <c r="F287" s="105"/>
      <c r="G287" s="105"/>
      <c r="H287" s="68"/>
      <c r="I287" s="69"/>
      <c r="J287" s="70"/>
      <c r="K287" s="106" t="s">
        <v>227</v>
      </c>
      <c r="L287" s="106"/>
    </row>
    <row r="288" spans="1:12" ht="14.25" customHeight="1" x14ac:dyDescent="0.25">
      <c r="G288" s="10" t="s">
        <v>220</v>
      </c>
      <c r="H288" s="10"/>
      <c r="I288" s="10" t="s">
        <v>3</v>
      </c>
      <c r="K288" s="71" t="s">
        <v>221</v>
      </c>
    </row>
    <row r="289" spans="2:12" ht="14.25" customHeight="1" x14ac:dyDescent="0.25">
      <c r="G289" s="10" t="s">
        <v>222</v>
      </c>
      <c r="H289" s="68"/>
      <c r="I289" s="68"/>
      <c r="J289" s="68"/>
    </row>
    <row r="290" spans="2:12" ht="15" customHeight="1" x14ac:dyDescent="0.25">
      <c r="B290" s="107" t="s">
        <v>229</v>
      </c>
      <c r="C290" s="107"/>
      <c r="D290" s="107"/>
      <c r="E290" s="107"/>
      <c r="F290" s="107"/>
      <c r="G290" s="107"/>
      <c r="H290" s="68"/>
      <c r="I290" s="69"/>
      <c r="J290" s="70"/>
      <c r="K290" s="106" t="s">
        <v>230</v>
      </c>
      <c r="L290" s="106"/>
    </row>
    <row r="291" spans="2:12" ht="14.25" customHeight="1" x14ac:dyDescent="0.25">
      <c r="G291" s="10" t="s">
        <v>223</v>
      </c>
      <c r="H291" s="14"/>
      <c r="I291" s="10" t="s">
        <v>3</v>
      </c>
      <c r="K291" s="10" t="s">
        <v>224</v>
      </c>
    </row>
    <row r="292" spans="2:12" ht="14.25" customHeight="1" x14ac:dyDescent="0.25">
      <c r="G292" s="10" t="s">
        <v>225</v>
      </c>
      <c r="H292" s="31"/>
      <c r="I292" s="31"/>
      <c r="J292" s="31"/>
    </row>
    <row r="293" spans="2:12" ht="14.25" customHeight="1" x14ac:dyDescent="0.25">
      <c r="G293" s="72"/>
      <c r="H293" s="31"/>
      <c r="I293" s="31"/>
      <c r="J293" s="31"/>
    </row>
  </sheetData>
  <mergeCells count="26">
    <mergeCell ref="B26:K26"/>
    <mergeCell ref="A27:F27"/>
    <mergeCell ref="B287:G287"/>
    <mergeCell ref="K287:L287"/>
    <mergeCell ref="B290:G290"/>
    <mergeCell ref="K290:L290"/>
    <mergeCell ref="A25:G25"/>
    <mergeCell ref="G15:L15"/>
    <mergeCell ref="A16:G16"/>
    <mergeCell ref="B17:I17"/>
    <mergeCell ref="B18:I18"/>
    <mergeCell ref="A19:F19"/>
    <mergeCell ref="B20:I20"/>
    <mergeCell ref="A21:G21"/>
    <mergeCell ref="A23:G23"/>
    <mergeCell ref="B24:H24"/>
    <mergeCell ref="I24:L24"/>
    <mergeCell ref="G14:L14"/>
    <mergeCell ref="J1:L1"/>
    <mergeCell ref="G9:L9"/>
    <mergeCell ref="G10:L10"/>
    <mergeCell ref="G13:L13"/>
    <mergeCell ref="I3:L3"/>
    <mergeCell ref="I2:L2"/>
    <mergeCell ref="I6:L6"/>
    <mergeCell ref="I5:L5"/>
  </mergeCells>
  <pageMargins left="0.58333331346511841" right="0.3854166567325592" top="0.3854166567325592" bottom="0.46875" header="0.3125" footer="0.3125"/>
  <pageSetup paperSize="9" scale="7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B-10-12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Mokykla</dc:creator>
  <cp:lastModifiedBy>Windows User</cp:lastModifiedBy>
  <cp:lastPrinted>2021-02-10T07:41:49Z</cp:lastPrinted>
  <dcterms:modified xsi:type="dcterms:W3CDTF">2021-02-10T07:42:24Z</dcterms:modified>
</cp:coreProperties>
</file>